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SCAC\COOPERATION DECENTRALISEE\2. Appels à projets\DISPOSITIF CONJOINT\Session 2026\Réglement AAP 2026\Lancement AAP\Documents finaux\"/>
    </mc:Choice>
  </mc:AlternateContent>
  <xr:revisionPtr revIDLastSave="0" documentId="8_{CB577D47-4FA0-48E2-AC68-5BC51844D05B}" xr6:coauthVersionLast="47" xr6:coauthVersionMax="47" xr10:uidLastSave="{00000000-0000-0000-0000-000000000000}"/>
  <bookViews>
    <workbookView xWindow="-120" yWindow="-120" windowWidth="29040" windowHeight="15360" xr2:uid="{00000000-000D-0000-FFFF-FFFF00000000}"/>
  </bookViews>
  <sheets>
    <sheet name="Budget-type" sheetId="4" r:id="rId1"/>
    <sheet name="Feuil1" sheetId="1" r:id="rId2"/>
    <sheet name="Feuil2" sheetId="2" r:id="rId3"/>
    <sheet name="Feuil3" sheetId="3" r:id="rId4"/>
  </sheets>
  <definedNames>
    <definedName name="_xlnm.Print_Area" localSheetId="0">'Budget-type'!$A$22:$H$125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21" i="4" l="1"/>
  <c r="N119" i="4"/>
  <c r="N117" i="4"/>
  <c r="I121" i="4"/>
  <c r="I119" i="4"/>
  <c r="I117" i="4"/>
  <c r="M114" i="4"/>
  <c r="M115" i="4" s="1"/>
  <c r="N113" i="4"/>
  <c r="P113" i="4" s="1"/>
  <c r="N112" i="4"/>
  <c r="N111" i="4"/>
  <c r="N114" i="4" s="1"/>
  <c r="N115" i="4" s="1"/>
  <c r="N110" i="4"/>
  <c r="N107" i="4"/>
  <c r="N106" i="4"/>
  <c r="N105" i="4"/>
  <c r="N104" i="4"/>
  <c r="I113" i="4"/>
  <c r="I112" i="4"/>
  <c r="I111" i="4"/>
  <c r="I110" i="4"/>
  <c r="I107" i="4"/>
  <c r="K107" i="4" s="1"/>
  <c r="I106" i="4"/>
  <c r="I105" i="4"/>
  <c r="I104" i="4"/>
  <c r="D121" i="4"/>
  <c r="D119" i="4"/>
  <c r="D117" i="4"/>
  <c r="D113" i="4"/>
  <c r="D112" i="4"/>
  <c r="D111" i="4"/>
  <c r="D110" i="4"/>
  <c r="D107" i="4"/>
  <c r="D105" i="4"/>
  <c r="D104" i="4"/>
  <c r="K100" i="4"/>
  <c r="O113" i="4"/>
  <c r="K113" i="4"/>
  <c r="J113" i="4"/>
  <c r="E113" i="4"/>
  <c r="F113" i="4"/>
  <c r="O107" i="4"/>
  <c r="P107" i="4"/>
  <c r="J107" i="4"/>
  <c r="F107" i="4"/>
  <c r="E107" i="4"/>
  <c r="P97" i="4"/>
  <c r="O97" i="4"/>
  <c r="N97" i="4"/>
  <c r="K97" i="4"/>
  <c r="J97" i="4"/>
  <c r="I97" i="4"/>
  <c r="E97" i="4"/>
  <c r="D97" i="4"/>
  <c r="F97" i="4" s="1"/>
  <c r="O91" i="4"/>
  <c r="N91" i="4"/>
  <c r="P91" i="4" s="1"/>
  <c r="K91" i="4"/>
  <c r="J91" i="4"/>
  <c r="I91" i="4"/>
  <c r="E91" i="4"/>
  <c r="D91" i="4"/>
  <c r="F91" i="4" s="1"/>
  <c r="P85" i="4"/>
  <c r="O85" i="4"/>
  <c r="N85" i="4"/>
  <c r="K85" i="4"/>
  <c r="J85" i="4"/>
  <c r="I85" i="4"/>
  <c r="E85" i="4"/>
  <c r="D85" i="4"/>
  <c r="F85" i="4" s="1"/>
  <c r="P79" i="4"/>
  <c r="O79" i="4"/>
  <c r="N79" i="4"/>
  <c r="K79" i="4"/>
  <c r="J79" i="4"/>
  <c r="I79" i="4"/>
  <c r="E79" i="4"/>
  <c r="D79" i="4"/>
  <c r="F79" i="4" s="1"/>
  <c r="O70" i="4"/>
  <c r="N70" i="4"/>
  <c r="P70" i="4" s="1"/>
  <c r="K70" i="4"/>
  <c r="J70" i="4"/>
  <c r="I70" i="4"/>
  <c r="E70" i="4"/>
  <c r="D70" i="4"/>
  <c r="F70" i="4" s="1"/>
  <c r="O64" i="4"/>
  <c r="N64" i="4"/>
  <c r="P64" i="4" s="1"/>
  <c r="K64" i="4"/>
  <c r="J64" i="4"/>
  <c r="I64" i="4"/>
  <c r="E64" i="4"/>
  <c r="D64" i="4"/>
  <c r="F64" i="4" s="1"/>
  <c r="J58" i="4"/>
  <c r="N78" i="4"/>
  <c r="N77" i="4"/>
  <c r="N76" i="4"/>
  <c r="I78" i="4"/>
  <c r="I77" i="4"/>
  <c r="I76" i="4"/>
  <c r="F76" i="4"/>
  <c r="F77" i="4"/>
  <c r="D96" i="4"/>
  <c r="D95" i="4"/>
  <c r="D94" i="4"/>
  <c r="D90" i="4"/>
  <c r="D89" i="4"/>
  <c r="D88" i="4"/>
  <c r="D84" i="4"/>
  <c r="D83" i="4"/>
  <c r="D82" i="4"/>
  <c r="D78" i="4"/>
  <c r="D77" i="4"/>
  <c r="D76" i="4"/>
  <c r="R69" i="4"/>
  <c r="R68" i="4"/>
  <c r="R67" i="4"/>
  <c r="S71" i="4"/>
  <c r="Q71" i="4"/>
  <c r="U100" i="4"/>
  <c r="O55" i="4"/>
  <c r="N68" i="4"/>
  <c r="N69" i="4"/>
  <c r="N67" i="4"/>
  <c r="N62" i="4"/>
  <c r="N63" i="4"/>
  <c r="N61" i="4"/>
  <c r="N56" i="4"/>
  <c r="N57" i="4"/>
  <c r="N58" i="4"/>
  <c r="N55" i="4"/>
  <c r="D68" i="4"/>
  <c r="F68" i="4" s="1"/>
  <c r="D69" i="4"/>
  <c r="D67" i="4"/>
  <c r="I68" i="4"/>
  <c r="I69" i="4"/>
  <c r="I67" i="4"/>
  <c r="I62" i="4"/>
  <c r="I63" i="4"/>
  <c r="I61" i="4"/>
  <c r="I56" i="4"/>
  <c r="I57" i="4"/>
  <c r="I58" i="4"/>
  <c r="I55" i="4"/>
  <c r="E63" i="4"/>
  <c r="D62" i="4"/>
  <c r="D63" i="4"/>
  <c r="D61" i="4"/>
  <c r="D56" i="4"/>
  <c r="D57" i="4"/>
  <c r="D58" i="4"/>
  <c r="D55" i="4"/>
  <c r="O58" i="4" l="1"/>
  <c r="P58" i="4"/>
  <c r="E58" i="4"/>
  <c r="F58" i="4"/>
  <c r="K58" i="4"/>
  <c r="P121" i="4"/>
  <c r="H42" i="4" s="1"/>
  <c r="O121" i="4"/>
  <c r="P119" i="4"/>
  <c r="O119" i="4"/>
  <c r="P117" i="4"/>
  <c r="O117" i="4"/>
  <c r="P112" i="4"/>
  <c r="O112" i="4"/>
  <c r="P111" i="4"/>
  <c r="O111" i="4"/>
  <c r="P110" i="4"/>
  <c r="O110" i="4"/>
  <c r="P106" i="4"/>
  <c r="O106" i="4"/>
  <c r="P105" i="4"/>
  <c r="O105" i="4"/>
  <c r="P104" i="4"/>
  <c r="O104" i="4"/>
  <c r="N98" i="4"/>
  <c r="P96" i="4"/>
  <c r="O96" i="4"/>
  <c r="P95" i="4"/>
  <c r="O95" i="4"/>
  <c r="P94" i="4"/>
  <c r="O94" i="4"/>
  <c r="N92" i="4"/>
  <c r="P90" i="4"/>
  <c r="O90" i="4"/>
  <c r="P89" i="4"/>
  <c r="O89" i="4"/>
  <c r="P88" i="4"/>
  <c r="O88" i="4"/>
  <c r="N86" i="4"/>
  <c r="P84" i="4"/>
  <c r="O84" i="4"/>
  <c r="P83" i="4"/>
  <c r="O83" i="4"/>
  <c r="P82" i="4"/>
  <c r="O82" i="4"/>
  <c r="N80" i="4"/>
  <c r="P78" i="4"/>
  <c r="O78" i="4"/>
  <c r="P77" i="4"/>
  <c r="O77" i="4"/>
  <c r="P76" i="4"/>
  <c r="O76" i="4"/>
  <c r="P69" i="4"/>
  <c r="O69" i="4"/>
  <c r="P68" i="4"/>
  <c r="O68" i="4"/>
  <c r="P67" i="4"/>
  <c r="O67" i="4"/>
  <c r="P63" i="4"/>
  <c r="O63" i="4"/>
  <c r="P62" i="4"/>
  <c r="O62" i="4"/>
  <c r="P61" i="4"/>
  <c r="O61" i="4"/>
  <c r="P57" i="4"/>
  <c r="O57" i="4"/>
  <c r="P56" i="4"/>
  <c r="O56" i="4"/>
  <c r="P55" i="4"/>
  <c r="K121" i="4"/>
  <c r="J121" i="4"/>
  <c r="K119" i="4"/>
  <c r="J119" i="4"/>
  <c r="G40" i="4" s="1"/>
  <c r="K117" i="4"/>
  <c r="J117" i="4"/>
  <c r="K112" i="4"/>
  <c r="J112" i="4"/>
  <c r="K111" i="4"/>
  <c r="J111" i="4"/>
  <c r="K110" i="4"/>
  <c r="J110" i="4"/>
  <c r="K106" i="4"/>
  <c r="J106" i="4"/>
  <c r="K105" i="4"/>
  <c r="J105" i="4"/>
  <c r="K104" i="4"/>
  <c r="J104" i="4"/>
  <c r="I98" i="4"/>
  <c r="K96" i="4"/>
  <c r="J96" i="4"/>
  <c r="K95" i="4"/>
  <c r="J95" i="4"/>
  <c r="K94" i="4"/>
  <c r="J94" i="4"/>
  <c r="I92" i="4"/>
  <c r="K90" i="4"/>
  <c r="J90" i="4"/>
  <c r="K89" i="4"/>
  <c r="J89" i="4"/>
  <c r="K88" i="4"/>
  <c r="J88" i="4"/>
  <c r="I86" i="4"/>
  <c r="K84" i="4"/>
  <c r="J84" i="4"/>
  <c r="K83" i="4"/>
  <c r="J83" i="4"/>
  <c r="K82" i="4"/>
  <c r="J82" i="4"/>
  <c r="I80" i="4"/>
  <c r="K78" i="4"/>
  <c r="J78" i="4"/>
  <c r="K77" i="4"/>
  <c r="J77" i="4"/>
  <c r="K76" i="4"/>
  <c r="J76" i="4"/>
  <c r="K69" i="4"/>
  <c r="J69" i="4"/>
  <c r="K68" i="4"/>
  <c r="J68" i="4"/>
  <c r="K67" i="4"/>
  <c r="J67" i="4"/>
  <c r="K63" i="4"/>
  <c r="J63" i="4"/>
  <c r="K62" i="4"/>
  <c r="J62" i="4"/>
  <c r="K61" i="4"/>
  <c r="J61" i="4"/>
  <c r="K57" i="4"/>
  <c r="J57" i="4"/>
  <c r="K56" i="4"/>
  <c r="J56" i="4"/>
  <c r="K55" i="4"/>
  <c r="J55" i="4"/>
  <c r="H40" i="4" l="1"/>
  <c r="G42" i="4"/>
  <c r="P114" i="4"/>
  <c r="J92" i="4"/>
  <c r="J114" i="4"/>
  <c r="O65" i="4"/>
  <c r="O92" i="4"/>
  <c r="I100" i="4"/>
  <c r="K80" i="4"/>
  <c r="J86" i="4"/>
  <c r="K92" i="4"/>
  <c r="J98" i="4"/>
  <c r="K108" i="4"/>
  <c r="J71" i="4"/>
  <c r="K86" i="4"/>
  <c r="N100" i="4"/>
  <c r="P86" i="4"/>
  <c r="O108" i="4"/>
  <c r="J65" i="4"/>
  <c r="K65" i="4"/>
  <c r="K114" i="4"/>
  <c r="K115" i="4" s="1"/>
  <c r="P65" i="4"/>
  <c r="J59" i="4"/>
  <c r="P59" i="4"/>
  <c r="P71" i="4"/>
  <c r="P80" i="4"/>
  <c r="O86" i="4"/>
  <c r="O98" i="4"/>
  <c r="P108" i="4"/>
  <c r="K59" i="4"/>
  <c r="K71" i="4"/>
  <c r="J80" i="4"/>
  <c r="K98" i="4"/>
  <c r="J108" i="4"/>
  <c r="O59" i="4"/>
  <c r="O71" i="4"/>
  <c r="O80" i="4"/>
  <c r="P92" i="4"/>
  <c r="P98" i="4"/>
  <c r="O114" i="4"/>
  <c r="J115" i="4" l="1"/>
  <c r="P115" i="4"/>
  <c r="O115" i="4"/>
  <c r="J100" i="4"/>
  <c r="O72" i="4"/>
  <c r="J72" i="4"/>
  <c r="O100" i="4"/>
  <c r="K72" i="4"/>
  <c r="P100" i="4"/>
  <c r="P72" i="4"/>
  <c r="O124" i="4" l="1"/>
  <c r="J124" i="4"/>
  <c r="K124" i="4"/>
  <c r="P124" i="4"/>
  <c r="B45" i="4"/>
  <c r="E78" i="4"/>
  <c r="F78" i="4"/>
  <c r="R78" i="4"/>
  <c r="E62" i="4"/>
  <c r="F62" i="4"/>
  <c r="E55" i="4"/>
  <c r="R117" i="4" l="1"/>
  <c r="F117" i="4"/>
  <c r="H38" i="4" s="1"/>
  <c r="E117" i="4"/>
  <c r="G38" i="4" s="1"/>
  <c r="R121" i="4"/>
  <c r="F121" i="4"/>
  <c r="E121" i="4"/>
  <c r="R119" i="4"/>
  <c r="F119" i="4"/>
  <c r="E119" i="4"/>
  <c r="F61" i="4"/>
  <c r="E61" i="4"/>
  <c r="R112" i="4"/>
  <c r="F112" i="4"/>
  <c r="E112" i="4"/>
  <c r="R111" i="4"/>
  <c r="F111" i="4"/>
  <c r="E111" i="4"/>
  <c r="R110" i="4"/>
  <c r="F110" i="4"/>
  <c r="E110" i="4"/>
  <c r="R106" i="4"/>
  <c r="F106" i="4"/>
  <c r="E106" i="4"/>
  <c r="R105" i="4"/>
  <c r="F105" i="4"/>
  <c r="E105" i="4"/>
  <c r="R104" i="4"/>
  <c r="F104" i="4"/>
  <c r="E104" i="4"/>
  <c r="R95" i="4"/>
  <c r="F95" i="4"/>
  <c r="E95" i="4"/>
  <c r="R94" i="4"/>
  <c r="F94" i="4"/>
  <c r="E94" i="4"/>
  <c r="R96" i="4"/>
  <c r="F96" i="4"/>
  <c r="E96" i="4"/>
  <c r="R90" i="4"/>
  <c r="F90" i="4"/>
  <c r="E90" i="4"/>
  <c r="R89" i="4"/>
  <c r="F89" i="4"/>
  <c r="E89" i="4"/>
  <c r="R88" i="4"/>
  <c r="F88" i="4"/>
  <c r="E88" i="4"/>
  <c r="R84" i="4"/>
  <c r="F84" i="4"/>
  <c r="E84" i="4"/>
  <c r="R83" i="4"/>
  <c r="F83" i="4"/>
  <c r="E83" i="4"/>
  <c r="R82" i="4"/>
  <c r="F82" i="4"/>
  <c r="E82" i="4"/>
  <c r="R77" i="4"/>
  <c r="E77" i="4"/>
  <c r="R76" i="4"/>
  <c r="E76" i="4"/>
  <c r="E68" i="4"/>
  <c r="F67" i="4"/>
  <c r="E67" i="4"/>
  <c r="F63" i="4"/>
  <c r="F57" i="4"/>
  <c r="E57" i="4"/>
  <c r="F56" i="4"/>
  <c r="E56" i="4"/>
  <c r="F55" i="4"/>
  <c r="C42" i="4"/>
  <c r="C43" i="4"/>
  <c r="Q114" i="4" l="1"/>
  <c r="V114" i="4"/>
  <c r="U114" i="4"/>
  <c r="T114" i="4"/>
  <c r="S114" i="4"/>
  <c r="U108" i="4"/>
  <c r="V108" i="4"/>
  <c r="T108" i="4"/>
  <c r="T115" i="4" s="1"/>
  <c r="S108" i="4"/>
  <c r="Q108" i="4"/>
  <c r="V98" i="4"/>
  <c r="U98" i="4"/>
  <c r="S98" i="4"/>
  <c r="Q98" i="4"/>
  <c r="V92" i="4"/>
  <c r="U92" i="4"/>
  <c r="T92" i="4"/>
  <c r="S92" i="4"/>
  <c r="Q92" i="4"/>
  <c r="V86" i="4"/>
  <c r="U86" i="4"/>
  <c r="T86" i="4"/>
  <c r="S86" i="4"/>
  <c r="Q86" i="4"/>
  <c r="S80" i="4"/>
  <c r="T80" i="4"/>
  <c r="U80" i="4"/>
  <c r="V80" i="4"/>
  <c r="Q80" i="4"/>
  <c r="T71" i="4"/>
  <c r="U71" i="4"/>
  <c r="U72" i="4" s="1"/>
  <c r="V71" i="4"/>
  <c r="S65" i="4"/>
  <c r="T65" i="4"/>
  <c r="U65" i="4"/>
  <c r="V65" i="4"/>
  <c r="Q65" i="4"/>
  <c r="V59" i="4"/>
  <c r="U59" i="4"/>
  <c r="S59" i="4"/>
  <c r="Q59" i="4"/>
  <c r="D92" i="4"/>
  <c r="S115" i="4" l="1"/>
  <c r="V100" i="4"/>
  <c r="S72" i="4"/>
  <c r="U115" i="4"/>
  <c r="U124" i="4" s="1"/>
  <c r="C44" i="4" s="1"/>
  <c r="V72" i="4"/>
  <c r="Q100" i="4"/>
  <c r="S100" i="4"/>
  <c r="Q115" i="4"/>
  <c r="Q72" i="4"/>
  <c r="R98" i="4"/>
  <c r="R108" i="4"/>
  <c r="V115" i="4"/>
  <c r="T98" i="4"/>
  <c r="T100" i="4" s="1"/>
  <c r="R114" i="4"/>
  <c r="E114" i="4"/>
  <c r="D86" i="4"/>
  <c r="F98" i="4"/>
  <c r="T59" i="4"/>
  <c r="T72" i="4" s="1"/>
  <c r="E108" i="4"/>
  <c r="F108" i="4"/>
  <c r="F114" i="4"/>
  <c r="D80" i="4"/>
  <c r="E98" i="4"/>
  <c r="S124" i="4" l="1"/>
  <c r="B34" i="4" s="1"/>
  <c r="Q124" i="4"/>
  <c r="B33" i="4" s="1"/>
  <c r="E115" i="4"/>
  <c r="V124" i="4"/>
  <c r="C41" i="4" s="1"/>
  <c r="R115" i="4"/>
  <c r="T124" i="4"/>
  <c r="C40" i="4" s="1"/>
  <c r="C45" i="4" s="1"/>
  <c r="F115" i="4"/>
  <c r="H36" i="4" s="1"/>
  <c r="F92" i="4"/>
  <c r="E92" i="4" l="1"/>
  <c r="F69" i="4"/>
  <c r="E69" i="4"/>
  <c r="F59" i="4"/>
  <c r="E59" i="4"/>
  <c r="F80" i="4" l="1"/>
  <c r="E86" i="4"/>
  <c r="F71" i="4"/>
  <c r="E71" i="4"/>
  <c r="F65" i="4"/>
  <c r="E80" i="4"/>
  <c r="F86" i="4"/>
  <c r="E65" i="4"/>
  <c r="E72" i="4" s="1"/>
  <c r="G32" i="4" s="1"/>
  <c r="R80" i="4"/>
  <c r="R86" i="4"/>
  <c r="R92" i="4"/>
  <c r="F72" i="4" l="1"/>
  <c r="H32" i="4" s="1"/>
  <c r="R71" i="4"/>
  <c r="R100" i="4"/>
  <c r="R65" i="4"/>
  <c r="E100" i="4"/>
  <c r="G34" i="4" s="1"/>
  <c r="F100" i="4"/>
  <c r="H34" i="4" s="1"/>
  <c r="G36" i="4"/>
  <c r="G44" i="4" l="1"/>
  <c r="I32" i="4" s="1"/>
  <c r="E124" i="4"/>
  <c r="F124" i="4"/>
  <c r="H44" i="4"/>
  <c r="I38" i="4" l="1"/>
  <c r="I42" i="4"/>
  <c r="I36" i="4"/>
  <c r="I40" i="4"/>
  <c r="I34" i="4"/>
  <c r="R59" i="4"/>
  <c r="R72" i="4" l="1"/>
  <c r="R124" i="4" s="1"/>
  <c r="B37" i="4" s="1"/>
  <c r="B38" i="4" s="1"/>
  <c r="C38" i="4" l="1"/>
  <c r="C47" i="4" s="1"/>
  <c r="B47" i="4"/>
  <c r="D42" i="4" l="1"/>
  <c r="D34" i="4"/>
  <c r="D36" i="4"/>
  <c r="D41" i="4"/>
  <c r="D43" i="4"/>
  <c r="D33" i="4"/>
  <c r="D35" i="4"/>
  <c r="D44" i="4"/>
  <c r="D40" i="4"/>
  <c r="D37" i="4"/>
</calcChain>
</file>

<file path=xl/sharedStrings.xml><?xml version="1.0" encoding="utf-8"?>
<sst xmlns="http://schemas.openxmlformats.org/spreadsheetml/2006/main" count="145" uniqueCount="85">
  <si>
    <t xml:space="preserve">Ressources prévisionnelles </t>
  </si>
  <si>
    <t>Contributeur</t>
  </si>
  <si>
    <t>Montant
2023</t>
  </si>
  <si>
    <t>Pourcentage</t>
  </si>
  <si>
    <t>Euros</t>
  </si>
  <si>
    <t>FCFA</t>
  </si>
  <si>
    <t>France</t>
  </si>
  <si>
    <t>Action 1</t>
  </si>
  <si>
    <t>Action 2</t>
  </si>
  <si>
    <t>Action 3</t>
  </si>
  <si>
    <t>MEAE</t>
  </si>
  <si>
    <t>Sous-total</t>
  </si>
  <si>
    <t>Frais administratifs et de suivi (10 % max)</t>
  </si>
  <si>
    <t>Sénégal</t>
  </si>
  <si>
    <t>Communication</t>
  </si>
  <si>
    <t>Imprévus (5% max)</t>
  </si>
  <si>
    <t>TOTAL GENERAL</t>
  </si>
  <si>
    <t>TOTAL</t>
  </si>
  <si>
    <t>Fléchage des dépenses par contributeur</t>
  </si>
  <si>
    <t>Nature de la dépense</t>
  </si>
  <si>
    <t>Quantité</t>
  </si>
  <si>
    <t>Coût Unitaire</t>
  </si>
  <si>
    <t>Coût Total</t>
  </si>
  <si>
    <t>Chef de file
France</t>
  </si>
  <si>
    <t>Chef de file
Sénégal</t>
  </si>
  <si>
    <t xml:space="preserve"> FCFA</t>
  </si>
  <si>
    <t>Activité 1.1</t>
  </si>
  <si>
    <t>Sous-total A 1.1</t>
  </si>
  <si>
    <t>Activité 1.2</t>
  </si>
  <si>
    <t>Sous-total A 1.2</t>
  </si>
  <si>
    <t>Activité 1.3</t>
  </si>
  <si>
    <t>Sous-total A1.3</t>
  </si>
  <si>
    <t>Sous-total Action 1</t>
  </si>
  <si>
    <t>Sous-total A 2.1</t>
  </si>
  <si>
    <t>Sous-total A 2.2</t>
  </si>
  <si>
    <t>Sous-total A 2.3</t>
  </si>
  <si>
    <t>Sous-total A 2.4</t>
  </si>
  <si>
    <t>Sous-total Action 2</t>
  </si>
  <si>
    <t xml:space="preserve">Activité 3.1 </t>
  </si>
  <si>
    <t>Sous-total A 3.1</t>
  </si>
  <si>
    <t>Activité 3.3</t>
  </si>
  <si>
    <t>Sous-total A 3.2</t>
  </si>
  <si>
    <t>Sous-total Action 3</t>
  </si>
  <si>
    <t xml:space="preserve">TOTAL GENERAL </t>
  </si>
  <si>
    <t>BUDGET PREVISIONNEL 2026</t>
  </si>
  <si>
    <t xml:space="preserve">Collectivité France : </t>
  </si>
  <si>
    <t xml:space="preserve">Collectivité Sénégal : </t>
  </si>
  <si>
    <t xml:space="preserve">Intitulé du projet : </t>
  </si>
  <si>
    <t xml:space="preserve">Durée : </t>
  </si>
  <si>
    <t xml:space="preserve">CTF Chef de file - </t>
  </si>
  <si>
    <t>CTS Chef de file -</t>
  </si>
  <si>
    <t xml:space="preserve">Activité 2.1  </t>
  </si>
  <si>
    <t xml:space="preserve">Activité 2.2 </t>
  </si>
  <si>
    <t xml:space="preserve">Activité 2.3 </t>
  </si>
  <si>
    <t xml:space="preserve">Activité 2.4 </t>
  </si>
  <si>
    <t>MUCTAT</t>
  </si>
  <si>
    <r>
      <t>Action 1 -</t>
    </r>
    <r>
      <rPr>
        <i/>
        <sz val="11"/>
        <color rgb="FFFF0000"/>
        <rFont val="Calibri"/>
        <family val="2"/>
        <scheme val="minor"/>
      </rPr>
      <t xml:space="preserve"> Reprenez l'intitulé de l'action telle que vous l'avez saisie dans votre formulaire</t>
    </r>
  </si>
  <si>
    <r>
      <t xml:space="preserve">Action 2  - </t>
    </r>
    <r>
      <rPr>
        <i/>
        <sz val="11"/>
        <color rgb="FFFF0000"/>
        <rFont val="Calibri"/>
        <family val="2"/>
        <scheme val="minor"/>
      </rPr>
      <t>Reprenez l'intitulé de l'action telle que vous l'avez saisie dans votre formulaire</t>
    </r>
  </si>
  <si>
    <r>
      <t>Action 3</t>
    </r>
    <r>
      <rPr>
        <b/>
        <sz val="11"/>
        <color theme="0"/>
        <rFont val="Calibri"/>
        <family val="2"/>
        <scheme val="minor"/>
      </rPr>
      <t xml:space="preserve"> </t>
    </r>
    <r>
      <rPr>
        <i/>
        <sz val="11"/>
        <color theme="0"/>
        <rFont val="Calibri"/>
        <family val="2"/>
        <scheme val="minor"/>
      </rPr>
      <t>Reprenez l'intitulé de l'action telle que vous l'avez saisie dans votre formulaire</t>
    </r>
  </si>
  <si>
    <t>Dépenses prévisionnelles</t>
  </si>
  <si>
    <t>Demande de cofinancement MEAE</t>
  </si>
  <si>
    <t>Demande de cofinancement MUCTAT</t>
  </si>
  <si>
    <r>
      <t xml:space="preserve">Autres partenaires
France. </t>
    </r>
    <r>
      <rPr>
        <i/>
        <sz val="11"/>
        <color rgb="FFFF0000"/>
        <rFont val="Calibri"/>
        <family val="2"/>
        <scheme val="minor"/>
      </rPr>
      <t>Autant de colonnes que de  partenaires</t>
    </r>
  </si>
  <si>
    <r>
      <t xml:space="preserve">Autres partenaires
Sénégal. </t>
    </r>
    <r>
      <rPr>
        <i/>
        <sz val="11"/>
        <color rgb="FFFF0000"/>
        <rFont val="Calibri"/>
        <family val="2"/>
        <scheme val="minor"/>
      </rPr>
      <t>Autant de colonnes que de  partenaires</t>
    </r>
  </si>
  <si>
    <t>Dépense 2</t>
  </si>
  <si>
    <t>Dépense 3</t>
  </si>
  <si>
    <t>Dépense 1</t>
  </si>
  <si>
    <t>[Partenaire français 1]</t>
  </si>
  <si>
    <t>[Partenaire français 2]</t>
  </si>
  <si>
    <t>[Partenaire français 3]</t>
  </si>
  <si>
    <t>[Partenaire sénégalais 1]</t>
  </si>
  <si>
    <t>[Partenaire sénégalais 2]</t>
  </si>
  <si>
    <t>[Partenaire sénégalais 3]</t>
  </si>
  <si>
    <r>
      <t>Vous devez absolument attribuer chaque dépense à un bailleur.</t>
    </r>
    <r>
      <rPr>
        <i/>
        <sz val="11"/>
        <color rgb="FFFF0000"/>
        <rFont val="Calibri"/>
        <family val="2"/>
        <scheme val="minor"/>
      </rPr>
      <t xml:space="preserve"> Si une dépense est partagée entre plusieurs bailleurs, il faut répéter la ligne correspondante autant de fois que de bailleurs prévus. Si votre budget comporte un grand nombre d'actions et de dépenses, vous pouvez présenter les dépenses par grandes masses pour plus de facilité de saisie.</t>
    </r>
  </si>
  <si>
    <r>
      <rPr>
        <sz val="11"/>
        <rFont val="Calibri"/>
        <family val="2"/>
        <scheme val="minor"/>
      </rPr>
      <t>Dépense 1 :</t>
    </r>
    <r>
      <rPr>
        <i/>
        <sz val="11"/>
        <color rgb="FFFF0000"/>
        <rFont val="Calibri"/>
        <family val="2"/>
        <scheme val="minor"/>
      </rPr>
      <t xml:space="preserve"> Renseigner avec précision la nature de la dépense. Exemples : hébergement pour x personnes sur x jours, location de salle, billets d'avion etc.</t>
    </r>
  </si>
  <si>
    <t>Valorisation (sauf pour le MEAE)</t>
  </si>
  <si>
    <t>Dépenses prévues 2026</t>
  </si>
  <si>
    <t>Dépenses prévues 2027</t>
  </si>
  <si>
    <t>Dépenses prévues 2028</t>
  </si>
  <si>
    <t xml:space="preserve">Définitions : </t>
  </si>
  <si>
    <r>
      <rPr>
        <b/>
        <sz val="11"/>
        <color theme="1"/>
        <rFont val="Calibri"/>
        <family val="2"/>
        <scheme val="minor"/>
      </rPr>
      <t>Numéraire :</t>
    </r>
    <r>
      <rPr>
        <sz val="11"/>
        <color theme="1"/>
        <rFont val="Calibri"/>
        <family val="2"/>
        <scheme val="minor"/>
      </rPr>
      <t xml:space="preserve"> </t>
    </r>
    <r>
      <rPr>
        <i/>
        <sz val="11"/>
        <color theme="1"/>
        <rFont val="Calibri"/>
        <family val="2"/>
        <scheme val="minor"/>
      </rPr>
      <t>Somme d’argent, liquidités (ex : montant d’une subvention)</t>
    </r>
  </si>
  <si>
    <r>
      <rPr>
        <b/>
        <sz val="11"/>
        <color theme="1"/>
        <rFont val="Calibri"/>
        <family val="2"/>
        <scheme val="minor"/>
      </rPr>
      <t xml:space="preserve">Valorisation : </t>
    </r>
    <r>
      <rPr>
        <i/>
        <sz val="11"/>
        <color theme="1"/>
        <rFont val="Calibri"/>
        <family val="2"/>
        <scheme val="minor"/>
      </rPr>
      <t>Apport en nature, mise à disposition (ex : salaires des agents ou du personnel travaillant sur le projet, salle ou matériel dont dispose déjà la collectivité ou le partenaire, etc)</t>
    </r>
  </si>
  <si>
    <r>
      <rPr>
        <b/>
        <sz val="11"/>
        <rFont val="Calibri"/>
        <family val="2"/>
        <scheme val="minor"/>
      </rPr>
      <t>Acquis :</t>
    </r>
    <r>
      <rPr>
        <sz val="11"/>
        <rFont val="Calibri"/>
        <family val="2"/>
        <scheme val="minor"/>
      </rPr>
      <t xml:space="preserve"> </t>
    </r>
    <r>
      <rPr>
        <i/>
        <sz val="11"/>
        <rFont val="Calibri"/>
        <family val="2"/>
        <scheme val="minor"/>
      </rPr>
      <t>Vous êtes certain·es que le montant indiqué sera alloué à ce projet (existence d’une délibération, lettre de notification, convention, etc). L'apport de la CTF cheffe de file ne peut être en "Sollicité".</t>
    </r>
  </si>
  <si>
    <r>
      <rPr>
        <b/>
        <sz val="11"/>
        <color theme="1"/>
        <rFont val="Calibri"/>
        <family val="2"/>
        <scheme val="minor"/>
      </rPr>
      <t>Sollicité :</t>
    </r>
    <r>
      <rPr>
        <sz val="11"/>
        <color theme="1"/>
        <rFont val="Calibri"/>
        <family val="2"/>
        <scheme val="minor"/>
      </rPr>
      <t xml:space="preserve"> </t>
    </r>
    <r>
      <rPr>
        <i/>
        <sz val="11"/>
        <color theme="1"/>
        <rFont val="Calibri"/>
        <family val="2"/>
        <scheme val="minor"/>
      </rPr>
      <t>Vous êtes en attente d'une confirmation quant à l'allocation de ce montant pour ce projet.</t>
    </r>
  </si>
  <si>
    <t>l faut pour chaque ligne de dépense avoir saisi :
- Un titre, dans la colonne "Actions et dépenses associées",
- Au moins un montant dans une des colonnes de type "Numéraire" ou "Valorisation",
- Le contributeur dans la colonne "Collectivité ou partenaire financeur",
- Un statut "Acquis" ou "Sollicité" (sauf si le contributeur est le MEAE),
- Si le Bailleur est MEAE, n'utilisez pas la colonne Valorisation.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</si>
</sst>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0.00\ &quot;€&quot;"/>
    <numFmt numFmtId="165" formatCode="#,##0\ &quot;€&quot;"/>
    <numFmt numFmtId="166" formatCode="#,##0\ _€"/>
    <numFmt numFmtId="167" formatCode="#,##0.00\ [$XOF]"/>
    <numFmt numFmtId="168" formatCode="#,##0\ [$XOF]"/>
    <numFmt numFmtId="169" formatCode="_-* #,##0.00\ [$XOF]_-;\-* #,##0.00\ [$XOF]_-;_-* &quot;-&quot;??\ [$XOF]_-;_-@_-"/>
    <numFmt numFmtId="170" formatCode="_-* #,##0.000\ [$XOF]_-;\-* #,##0.000\ [$XOF]_-;_-* &quot;-&quot;??\ [$XOF]_-;_-@_-"/>
    <numFmt numFmtId="171" formatCode="_-* #,##0.0\ [$XOF]_-;\-* #,##0.0\ [$XOF]_-;_-* &quot;-&quot;??\ [$XOF]_-;_-@_-"/>
  </numFmts>
  <fonts count="32" x14ac:knownFonts="1">
    <font>
      <sz val="11"/>
      <color theme="1"/>
      <name val="Calibri"/>
      <family val="2"/>
      <scheme val="minor"/>
    </font>
    <font>
      <b/>
      <sz val="11"/>
      <color indexed="8"/>
      <name val="Calibri"/>
      <family val="2"/>
    </font>
    <font>
      <b/>
      <sz val="11"/>
      <color theme="1"/>
      <name val="Calibri"/>
      <family val="2"/>
      <scheme val="minor"/>
    </font>
    <font>
      <b/>
      <sz val="11"/>
      <name val="Calibri"/>
      <family val="2"/>
      <scheme val="minor"/>
    </font>
    <font>
      <sz val="11"/>
      <name val="Calibri"/>
      <family val="2"/>
      <scheme val="minor"/>
    </font>
    <font>
      <b/>
      <sz val="12"/>
      <color indexed="8"/>
      <name val="Calibri"/>
      <family val="2"/>
      <scheme val="minor"/>
    </font>
    <font>
      <sz val="12"/>
      <color theme="1"/>
      <name val="Calibri"/>
      <family val="2"/>
      <scheme val="minor"/>
    </font>
    <font>
      <b/>
      <i/>
      <sz val="11"/>
      <color theme="1"/>
      <name val="Calibri"/>
      <family val="2"/>
      <scheme val="minor"/>
    </font>
    <font>
      <b/>
      <i/>
      <sz val="11"/>
      <name val="Calibri"/>
      <family val="2"/>
    </font>
    <font>
      <b/>
      <sz val="11"/>
      <color rgb="FFFF0000"/>
      <name val="Calibri"/>
      <family val="2"/>
      <scheme val="minor"/>
    </font>
    <font>
      <sz val="11"/>
      <color rgb="FFFF0000"/>
      <name val="Calibri"/>
      <family val="2"/>
      <scheme val="minor"/>
    </font>
    <font>
      <sz val="11"/>
      <color indexed="8"/>
      <name val="Calibri"/>
      <family val="2"/>
    </font>
    <font>
      <b/>
      <sz val="11"/>
      <color indexed="8"/>
      <name val="Calibri"/>
      <family val="2"/>
      <scheme val="minor"/>
    </font>
    <font>
      <sz val="11"/>
      <color indexed="8"/>
      <name val="Calibri"/>
      <family val="2"/>
      <scheme val="minor"/>
    </font>
    <font>
      <i/>
      <sz val="11"/>
      <color indexed="8"/>
      <name val="Calibri"/>
      <family val="2"/>
      <scheme val="minor"/>
    </font>
    <font>
      <b/>
      <i/>
      <sz val="11"/>
      <color indexed="8"/>
      <name val="Calibri"/>
      <family val="2"/>
      <scheme val="minor"/>
    </font>
    <font>
      <b/>
      <i/>
      <sz val="11"/>
      <name val="Calibri"/>
      <family val="2"/>
      <scheme val="minor"/>
    </font>
    <font>
      <sz val="11"/>
      <color indexed="10"/>
      <name val="Calibri"/>
      <family val="2"/>
      <scheme val="minor"/>
    </font>
    <font>
      <b/>
      <i/>
      <sz val="11"/>
      <color indexed="10"/>
      <name val="Calibri"/>
      <family val="2"/>
      <scheme val="minor"/>
    </font>
    <font>
      <b/>
      <sz val="11"/>
      <color indexed="10"/>
      <name val="Calibri"/>
      <family val="2"/>
      <scheme val="minor"/>
    </font>
    <font>
      <sz val="11"/>
      <color indexed="8"/>
      <name val="Arial"/>
      <family val="2"/>
    </font>
    <font>
      <i/>
      <sz val="11"/>
      <name val="Calibri"/>
      <family val="2"/>
      <scheme val="minor"/>
    </font>
    <font>
      <sz val="11"/>
      <name val="Arial"/>
      <family val="2"/>
    </font>
    <font>
      <sz val="11"/>
      <color theme="1"/>
      <name val="Calibri"/>
      <family val="2"/>
      <scheme val="minor"/>
    </font>
    <font>
      <i/>
      <sz val="11"/>
      <color theme="1"/>
      <name val="Calibri"/>
      <family val="2"/>
      <scheme val="minor"/>
    </font>
    <font>
      <b/>
      <sz val="11"/>
      <color theme="0"/>
      <name val="Calibri"/>
      <family val="2"/>
      <scheme val="minor"/>
    </font>
    <font>
      <i/>
      <sz val="11"/>
      <color rgb="FFFF0000"/>
      <name val="Calibri"/>
      <family val="2"/>
      <scheme val="minor"/>
    </font>
    <font>
      <i/>
      <sz val="11"/>
      <color theme="0"/>
      <name val="Calibri"/>
      <family val="2"/>
      <scheme val="minor"/>
    </font>
    <font>
      <b/>
      <sz val="10"/>
      <name val="Calibri"/>
      <family val="2"/>
      <scheme val="minor"/>
    </font>
    <font>
      <b/>
      <i/>
      <sz val="11"/>
      <color rgb="FFFF0000"/>
      <name val="Calibri"/>
      <family val="2"/>
      <scheme val="minor"/>
    </font>
    <font>
      <u/>
      <sz val="11"/>
      <color theme="1"/>
      <name val="Calibri"/>
      <family val="2"/>
      <scheme val="minor"/>
    </font>
    <font>
      <b/>
      <sz val="12"/>
      <name val="Calibri"/>
      <family val="2"/>
      <scheme val="minor"/>
    </font>
  </fonts>
  <fills count="13">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499984740745262"/>
        <bgColor indexed="64"/>
      </patternFill>
    </fill>
  </fills>
  <borders count="1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23" fillId="0" borderId="0" applyFont="0" applyFill="0" applyBorder="0" applyAlignment="0" applyProtection="0"/>
    <xf numFmtId="44" fontId="23" fillId="0" borderId="0" applyFont="0" applyFill="0" applyBorder="0" applyAlignment="0" applyProtection="0"/>
  </cellStyleXfs>
  <cellXfs count="296">
    <xf numFmtId="0" fontId="0" fillId="0" borderId="0" xfId="0"/>
    <xf numFmtId="0" fontId="1" fillId="0" borderId="0" xfId="0" applyFont="1"/>
    <xf numFmtId="3" fontId="1" fillId="0" borderId="0" xfId="0" applyNumberFormat="1" applyFont="1"/>
    <xf numFmtId="3" fontId="1" fillId="6" borderId="0" xfId="0" applyNumberFormat="1" applyFont="1" applyFill="1"/>
    <xf numFmtId="0" fontId="2" fillId="6" borderId="0" xfId="0" applyFont="1" applyFill="1"/>
    <xf numFmtId="0" fontId="7" fillId="0" borderId="0" xfId="0" applyFont="1"/>
    <xf numFmtId="0" fontId="7" fillId="6" borderId="0" xfId="0" applyFont="1" applyFill="1"/>
    <xf numFmtId="0" fontId="3" fillId="0" borderId="0" xfId="0" applyFont="1"/>
    <xf numFmtId="0" fontId="4" fillId="0" borderId="0" xfId="0" applyFont="1"/>
    <xf numFmtId="0" fontId="4" fillId="6" borderId="0" xfId="0" applyFont="1" applyFill="1"/>
    <xf numFmtId="0" fontId="8" fillId="6" borderId="0" xfId="0" applyFont="1" applyFill="1"/>
    <xf numFmtId="0" fontId="0" fillId="6" borderId="0" xfId="0" applyFill="1" applyAlignment="1">
      <alignment wrapText="1"/>
    </xf>
    <xf numFmtId="3" fontId="4" fillId="0" borderId="0" xfId="0" applyNumberFormat="1" applyFont="1"/>
    <xf numFmtId="0" fontId="9" fillId="0" borderId="0" xfId="0" applyFont="1"/>
    <xf numFmtId="0" fontId="2" fillId="0" borderId="0" xfId="0" applyFont="1"/>
    <xf numFmtId="0" fontId="0" fillId="6" borderId="0" xfId="0" applyFill="1" applyAlignment="1">
      <alignment horizontal="center" wrapText="1"/>
    </xf>
    <xf numFmtId="164" fontId="0" fillId="6" borderId="2" xfId="0" applyNumberFormat="1" applyFill="1" applyBorder="1"/>
    <xf numFmtId="167" fontId="0" fillId="6" borderId="2" xfId="0" applyNumberFormat="1" applyFill="1" applyBorder="1"/>
    <xf numFmtId="164" fontId="11" fillId="0" borderId="2" xfId="0" applyNumberFormat="1" applyFont="1" applyBorder="1"/>
    <xf numFmtId="167" fontId="11" fillId="0" borderId="2" xfId="0" applyNumberFormat="1" applyFont="1" applyBorder="1"/>
    <xf numFmtId="164" fontId="10" fillId="0" borderId="2" xfId="0" applyNumberFormat="1" applyFont="1" applyBorder="1"/>
    <xf numFmtId="167" fontId="10" fillId="0" borderId="2" xfId="0" applyNumberFormat="1" applyFont="1" applyBorder="1"/>
    <xf numFmtId="0" fontId="12" fillId="0" borderId="0" xfId="0" applyFont="1" applyAlignment="1">
      <alignment horizontal="center"/>
    </xf>
    <xf numFmtId="0" fontId="0" fillId="0" borderId="0" xfId="0" applyAlignment="1">
      <alignment horizontal="center"/>
    </xf>
    <xf numFmtId="0" fontId="1" fillId="0" borderId="0" xfId="0" applyFont="1" applyAlignment="1">
      <alignment horizontal="left" wrapText="1"/>
    </xf>
    <xf numFmtId="0" fontId="1" fillId="0" borderId="0" xfId="0" applyFont="1" applyAlignment="1">
      <alignment horizontal="center"/>
    </xf>
    <xf numFmtId="3" fontId="0" fillId="6" borderId="0" xfId="0" applyNumberFormat="1" applyFill="1"/>
    <xf numFmtId="3" fontId="12" fillId="0" borderId="2" xfId="0" applyNumberFormat="1" applyFont="1" applyBorder="1" applyAlignment="1">
      <alignment horizontal="center" wrapText="1"/>
    </xf>
    <xf numFmtId="164" fontId="12" fillId="0" borderId="0" xfId="0" applyNumberFormat="1" applyFont="1" applyAlignment="1">
      <alignment horizontal="center" wrapText="1"/>
    </xf>
    <xf numFmtId="3" fontId="12" fillId="0" borderId="2" xfId="0" applyNumberFormat="1" applyFont="1" applyBorder="1" applyAlignment="1">
      <alignment horizontal="left" wrapText="1"/>
    </xf>
    <xf numFmtId="3" fontId="2" fillId="0" borderId="2" xfId="0" applyNumberFormat="1" applyFont="1" applyBorder="1" applyAlignment="1">
      <alignment horizontal="center"/>
    </xf>
    <xf numFmtId="0" fontId="12" fillId="2" borderId="2" xfId="0" applyFont="1" applyFill="1" applyBorder="1" applyAlignment="1">
      <alignment horizontal="left"/>
    </xf>
    <xf numFmtId="3" fontId="0" fillId="2" borderId="2" xfId="0" applyNumberFormat="1" applyFill="1" applyBorder="1"/>
    <xf numFmtId="164" fontId="12" fillId="6" borderId="0" xfId="0" applyNumberFormat="1" applyFont="1" applyFill="1" applyAlignment="1">
      <alignment horizontal="left"/>
    </xf>
    <xf numFmtId="10" fontId="2" fillId="0" borderId="2" xfId="0" applyNumberFormat="1" applyFont="1" applyBorder="1" applyAlignment="1">
      <alignment horizontal="right"/>
    </xf>
    <xf numFmtId="0" fontId="12" fillId="6" borderId="2" xfId="0" applyFont="1" applyFill="1" applyBorder="1" applyAlignment="1">
      <alignment horizontal="left"/>
    </xf>
    <xf numFmtId="164" fontId="12" fillId="6" borderId="2" xfId="0" applyNumberFormat="1" applyFont="1" applyFill="1" applyBorder="1" applyAlignment="1">
      <alignment horizontal="right"/>
    </xf>
    <xf numFmtId="168" fontId="2" fillId="6" borderId="2" xfId="0" applyNumberFormat="1" applyFont="1" applyFill="1" applyBorder="1"/>
    <xf numFmtId="10" fontId="12" fillId="6" borderId="2" xfId="0" applyNumberFormat="1" applyFont="1" applyFill="1" applyBorder="1" applyAlignment="1">
      <alignment horizontal="right"/>
    </xf>
    <xf numFmtId="164" fontId="12" fillId="6" borderId="0" xfId="0" applyNumberFormat="1" applyFont="1" applyFill="1" applyAlignment="1">
      <alignment horizontal="right"/>
    </xf>
    <xf numFmtId="3" fontId="12" fillId="4" borderId="2" xfId="0" applyNumberFormat="1" applyFont="1" applyFill="1" applyBorder="1"/>
    <xf numFmtId="164" fontId="13" fillId="4" borderId="2" xfId="0" applyNumberFormat="1" applyFont="1" applyFill="1" applyBorder="1"/>
    <xf numFmtId="167" fontId="0" fillId="4" borderId="2" xfId="0" applyNumberFormat="1" applyFill="1" applyBorder="1"/>
    <xf numFmtId="3" fontId="14" fillId="0" borderId="2" xfId="0" applyNumberFormat="1" applyFont="1" applyBorder="1" applyAlignment="1">
      <alignment horizontal="left" wrapText="1"/>
    </xf>
    <xf numFmtId="164" fontId="4" fillId="0" borderId="2" xfId="0" applyNumberFormat="1" applyFont="1" applyBorder="1" applyAlignment="1">
      <alignment horizontal="right"/>
    </xf>
    <xf numFmtId="168" fontId="0" fillId="6" borderId="2" xfId="0" applyNumberFormat="1" applyFill="1" applyBorder="1"/>
    <xf numFmtId="164" fontId="0" fillId="0" borderId="0" xfId="0" applyNumberFormat="1" applyAlignment="1">
      <alignment horizontal="right"/>
    </xf>
    <xf numFmtId="164" fontId="3" fillId="11" borderId="2" xfId="0" applyNumberFormat="1" applyFont="1" applyFill="1" applyBorder="1"/>
    <xf numFmtId="164" fontId="4" fillId="11" borderId="2" xfId="0" applyNumberFormat="1" applyFont="1" applyFill="1" applyBorder="1"/>
    <xf numFmtId="167" fontId="4" fillId="11" borderId="2" xfId="0" applyNumberFormat="1" applyFont="1" applyFill="1" applyBorder="1"/>
    <xf numFmtId="3" fontId="9" fillId="0" borderId="2" xfId="0" applyNumberFormat="1" applyFont="1" applyBorder="1" applyAlignment="1">
      <alignment horizontal="left" wrapText="1"/>
    </xf>
    <xf numFmtId="164" fontId="9" fillId="0" borderId="2" xfId="0" applyNumberFormat="1" applyFont="1" applyBorder="1" applyAlignment="1">
      <alignment horizontal="right"/>
    </xf>
    <xf numFmtId="168" fontId="9" fillId="6" borderId="2" xfId="0" applyNumberFormat="1" applyFont="1" applyFill="1" applyBorder="1"/>
    <xf numFmtId="9" fontId="9" fillId="0" borderId="2" xfId="0" applyNumberFormat="1" applyFont="1" applyBorder="1" applyAlignment="1">
      <alignment horizontal="right"/>
    </xf>
    <xf numFmtId="164" fontId="9" fillId="0" borderId="0" xfId="0" applyNumberFormat="1" applyFont="1" applyAlignment="1">
      <alignment horizontal="right"/>
    </xf>
    <xf numFmtId="164" fontId="3" fillId="12" borderId="2" xfId="0" applyNumberFormat="1" applyFont="1" applyFill="1" applyBorder="1"/>
    <xf numFmtId="164" fontId="4" fillId="12" borderId="2" xfId="0" applyNumberFormat="1" applyFont="1" applyFill="1" applyBorder="1"/>
    <xf numFmtId="167" fontId="4" fillId="12" borderId="2" xfId="0" applyNumberFormat="1" applyFont="1" applyFill="1" applyBorder="1"/>
    <xf numFmtId="3" fontId="15" fillId="0" borderId="2" xfId="0" applyNumberFormat="1" applyFont="1" applyBorder="1" applyAlignment="1">
      <alignment horizontal="left" wrapText="1"/>
    </xf>
    <xf numFmtId="164" fontId="16" fillId="0" borderId="2" xfId="0" applyNumberFormat="1" applyFont="1" applyBorder="1" applyAlignment="1">
      <alignment horizontal="right"/>
    </xf>
    <xf numFmtId="168" fontId="7" fillId="6" borderId="2" xfId="0" applyNumberFormat="1" applyFont="1" applyFill="1" applyBorder="1"/>
    <xf numFmtId="9" fontId="7" fillId="0" borderId="2" xfId="0" applyNumberFormat="1" applyFont="1" applyBorder="1" applyAlignment="1">
      <alignment horizontal="right"/>
    </xf>
    <xf numFmtId="164" fontId="7" fillId="0" borderId="0" xfId="0" applyNumberFormat="1" applyFont="1" applyAlignment="1">
      <alignment horizontal="right"/>
    </xf>
    <xf numFmtId="0" fontId="12" fillId="7" borderId="2" xfId="0" applyFont="1" applyFill="1" applyBorder="1" applyAlignment="1">
      <alignment horizontal="left"/>
    </xf>
    <xf numFmtId="168" fontId="0" fillId="7" borderId="2" xfId="0" applyNumberFormat="1" applyFill="1" applyBorder="1"/>
    <xf numFmtId="0" fontId="3" fillId="6" borderId="2" xfId="0" applyFont="1" applyFill="1" applyBorder="1" applyAlignment="1">
      <alignment wrapText="1"/>
    </xf>
    <xf numFmtId="164" fontId="0" fillId="0" borderId="2" xfId="0" applyNumberFormat="1" applyBorder="1"/>
    <xf numFmtId="167" fontId="0" fillId="0" borderId="2" xfId="0" applyNumberFormat="1" applyBorder="1"/>
    <xf numFmtId="0" fontId="12" fillId="0" borderId="2" xfId="0" applyFont="1" applyBorder="1" applyAlignment="1">
      <alignment wrapText="1"/>
    </xf>
    <xf numFmtId="164" fontId="3" fillId="0" borderId="2" xfId="0" applyNumberFormat="1" applyFont="1" applyBorder="1" applyAlignment="1">
      <alignment horizontal="right"/>
    </xf>
    <xf numFmtId="164" fontId="3" fillId="0" borderId="0" xfId="0" applyNumberFormat="1" applyFont="1" applyAlignment="1">
      <alignment horizontal="right"/>
    </xf>
    <xf numFmtId="164" fontId="17" fillId="0" borderId="0" xfId="0" applyNumberFormat="1" applyFont="1" applyAlignment="1">
      <alignment horizontal="right"/>
    </xf>
    <xf numFmtId="0" fontId="9" fillId="0" borderId="2" xfId="0" applyFont="1" applyBorder="1" applyAlignment="1">
      <alignment wrapText="1"/>
    </xf>
    <xf numFmtId="0" fontId="15" fillId="0" borderId="2" xfId="0" applyFont="1" applyBorder="1" applyAlignment="1">
      <alignment wrapText="1"/>
    </xf>
    <xf numFmtId="9" fontId="18" fillId="0" borderId="2" xfId="0" applyNumberFormat="1" applyFont="1" applyBorder="1" applyAlignment="1">
      <alignment horizontal="right"/>
    </xf>
    <xf numFmtId="0" fontId="12" fillId="0" borderId="2" xfId="0" applyFont="1" applyBorder="1" applyAlignment="1">
      <alignment vertical="center" wrapText="1"/>
    </xf>
    <xf numFmtId="164" fontId="3" fillId="0" borderId="2" xfId="0" applyNumberFormat="1" applyFont="1" applyBorder="1" applyAlignment="1">
      <alignment horizontal="right" vertical="center"/>
    </xf>
    <xf numFmtId="168" fontId="2" fillId="6" borderId="2" xfId="0" applyNumberFormat="1" applyFont="1" applyFill="1" applyBorder="1" applyAlignment="1">
      <alignment vertical="center"/>
    </xf>
    <xf numFmtId="0" fontId="20" fillId="0" borderId="0" xfId="0" applyFont="1" applyAlignment="1">
      <alignment wrapText="1"/>
    </xf>
    <xf numFmtId="3" fontId="20" fillId="0" borderId="0" xfId="0" applyNumberFormat="1" applyFont="1" applyAlignment="1">
      <alignment horizontal="right"/>
    </xf>
    <xf numFmtId="164" fontId="20" fillId="0" borderId="0" xfId="0" applyNumberFormat="1" applyFont="1" applyAlignment="1">
      <alignment horizontal="right"/>
    </xf>
    <xf numFmtId="3" fontId="0" fillId="0" borderId="0" xfId="0" applyNumberFormat="1"/>
    <xf numFmtId="0" fontId="12" fillId="6" borderId="2" xfId="0" applyFont="1" applyFill="1" applyBorder="1" applyAlignment="1">
      <alignment horizontal="center" vertical="center" wrapText="1"/>
    </xf>
    <xf numFmtId="3" fontId="12" fillId="6" borderId="2" xfId="0" applyNumberFormat="1" applyFont="1" applyFill="1" applyBorder="1" applyAlignment="1">
      <alignment horizontal="center" vertical="center" wrapText="1"/>
    </xf>
    <xf numFmtId="164" fontId="12" fillId="0" borderId="2" xfId="0" applyNumberFormat="1" applyFont="1" applyBorder="1" applyAlignment="1">
      <alignment horizontal="center" wrapText="1"/>
    </xf>
    <xf numFmtId="0" fontId="12" fillId="4" borderId="2" xfId="0" applyFont="1" applyFill="1" applyBorder="1" applyAlignment="1">
      <alignment wrapText="1"/>
    </xf>
    <xf numFmtId="166" fontId="12" fillId="4" borderId="2" xfId="0" applyNumberFormat="1" applyFont="1" applyFill="1" applyBorder="1" applyAlignment="1">
      <alignment horizontal="right"/>
    </xf>
    <xf numFmtId="165" fontId="12" fillId="4" borderId="2" xfId="0" applyNumberFormat="1" applyFont="1" applyFill="1" applyBorder="1"/>
    <xf numFmtId="0" fontId="0" fillId="4" borderId="2" xfId="0" applyFill="1" applyBorder="1"/>
    <xf numFmtId="164" fontId="0" fillId="4" borderId="2" xfId="0" applyNumberFormat="1" applyFill="1" applyBorder="1"/>
    <xf numFmtId="3" fontId="0" fillId="4" borderId="2" xfId="0" applyNumberFormat="1" applyFill="1" applyBorder="1"/>
    <xf numFmtId="0" fontId="4" fillId="0" borderId="2" xfId="0" applyFont="1" applyBorder="1" applyAlignment="1">
      <alignment wrapText="1"/>
    </xf>
    <xf numFmtId="166" fontId="4" fillId="0" borderId="2" xfId="0" applyNumberFormat="1" applyFont="1" applyBorder="1" applyAlignment="1">
      <alignment horizontal="right"/>
    </xf>
    <xf numFmtId="164" fontId="4" fillId="0" borderId="2" xfId="0" applyNumberFormat="1" applyFont="1" applyBorder="1"/>
    <xf numFmtId="168" fontId="4" fillId="0" borderId="2" xfId="0" applyNumberFormat="1" applyFont="1" applyBorder="1"/>
    <xf numFmtId="168" fontId="4" fillId="6" borderId="2" xfId="0" applyNumberFormat="1" applyFont="1" applyFill="1" applyBorder="1"/>
    <xf numFmtId="0" fontId="15" fillId="9" borderId="2" xfId="0" applyFont="1" applyFill="1" applyBorder="1" applyAlignment="1">
      <alignment wrapText="1"/>
    </xf>
    <xf numFmtId="166" fontId="15" fillId="9" borderId="2" xfId="0" applyNumberFormat="1" applyFont="1" applyFill="1" applyBorder="1" applyAlignment="1">
      <alignment horizontal="right"/>
    </xf>
    <xf numFmtId="164" fontId="15" fillId="9" borderId="2" xfId="0" applyNumberFormat="1" applyFont="1" applyFill="1" applyBorder="1"/>
    <xf numFmtId="168" fontId="16" fillId="9" borderId="2" xfId="0" applyNumberFormat="1" applyFont="1" applyFill="1" applyBorder="1"/>
    <xf numFmtId="164" fontId="16" fillId="9" borderId="2" xfId="0" applyNumberFormat="1" applyFont="1" applyFill="1" applyBorder="1"/>
    <xf numFmtId="164" fontId="7" fillId="9" borderId="2" xfId="0" applyNumberFormat="1" applyFont="1" applyFill="1" applyBorder="1"/>
    <xf numFmtId="0" fontId="3" fillId="0" borderId="2" xfId="0" applyFont="1" applyBorder="1" applyAlignment="1">
      <alignment wrapText="1"/>
    </xf>
    <xf numFmtId="0" fontId="13" fillId="0" borderId="2" xfId="0" applyFont="1" applyBorder="1" applyAlignment="1">
      <alignment wrapText="1"/>
    </xf>
    <xf numFmtId="166" fontId="13" fillId="0" borderId="2" xfId="0" applyNumberFormat="1" applyFont="1" applyBorder="1" applyAlignment="1">
      <alignment horizontal="right"/>
    </xf>
    <xf numFmtId="164" fontId="13" fillId="0" borderId="2" xfId="0" applyNumberFormat="1" applyFont="1" applyBorder="1"/>
    <xf numFmtId="168" fontId="0" fillId="0" borderId="2" xfId="0" applyNumberFormat="1" applyBorder="1"/>
    <xf numFmtId="164" fontId="12" fillId="4" borderId="2" xfId="0" applyNumberFormat="1" applyFont="1" applyFill="1" applyBorder="1"/>
    <xf numFmtId="168" fontId="3" fillId="4" borderId="2" xfId="0" applyNumberFormat="1" applyFont="1" applyFill="1" applyBorder="1"/>
    <xf numFmtId="164" fontId="3" fillId="4" borderId="2" xfId="0" applyNumberFormat="1" applyFont="1" applyFill="1" applyBorder="1"/>
    <xf numFmtId="166" fontId="12" fillId="0" borderId="2" xfId="0" applyNumberFormat="1" applyFont="1" applyBorder="1" applyAlignment="1">
      <alignment horizontal="right"/>
    </xf>
    <xf numFmtId="164" fontId="12" fillId="0" borderId="2" xfId="0" applyNumberFormat="1" applyFont="1" applyBorder="1"/>
    <xf numFmtId="0" fontId="12" fillId="11" borderId="2" xfId="0" applyFont="1" applyFill="1" applyBorder="1" applyAlignment="1">
      <alignment wrapText="1"/>
    </xf>
    <xf numFmtId="166" fontId="12" fillId="11" borderId="2" xfId="0" applyNumberFormat="1" applyFont="1" applyFill="1" applyBorder="1" applyAlignment="1">
      <alignment horizontal="right"/>
    </xf>
    <xf numFmtId="164" fontId="12" fillId="11" borderId="2" xfId="0" applyNumberFormat="1" applyFont="1" applyFill="1" applyBorder="1"/>
    <xf numFmtId="168" fontId="4" fillId="11" borderId="2" xfId="0" applyNumberFormat="1" applyFont="1" applyFill="1" applyBorder="1"/>
    <xf numFmtId="164" fontId="0" fillId="11" borderId="2" xfId="0" applyNumberFormat="1" applyFill="1" applyBorder="1"/>
    <xf numFmtId="168" fontId="0" fillId="11" borderId="2" xfId="0" applyNumberFormat="1" applyFill="1" applyBorder="1"/>
    <xf numFmtId="0" fontId="15" fillId="10" borderId="2" xfId="0" applyFont="1" applyFill="1" applyBorder="1" applyAlignment="1">
      <alignment wrapText="1"/>
    </xf>
    <xf numFmtId="166" fontId="15" fillId="10" borderId="2" xfId="0" applyNumberFormat="1" applyFont="1" applyFill="1" applyBorder="1" applyAlignment="1">
      <alignment horizontal="right"/>
    </xf>
    <xf numFmtId="164" fontId="15" fillId="10" borderId="2" xfId="0" applyNumberFormat="1" applyFont="1" applyFill="1" applyBorder="1"/>
    <xf numFmtId="168" fontId="16" fillId="10" borderId="2" xfId="0" applyNumberFormat="1" applyFont="1" applyFill="1" applyBorder="1"/>
    <xf numFmtId="164" fontId="16" fillId="10" borderId="2" xfId="0" applyNumberFormat="1" applyFont="1" applyFill="1" applyBorder="1"/>
    <xf numFmtId="164" fontId="7" fillId="10" borderId="2" xfId="0" applyNumberFormat="1" applyFont="1" applyFill="1" applyBorder="1"/>
    <xf numFmtId="168" fontId="7" fillId="10" borderId="2" xfId="0" applyNumberFormat="1" applyFont="1" applyFill="1" applyBorder="1"/>
    <xf numFmtId="0" fontId="12" fillId="12" borderId="2" xfId="0" applyFont="1" applyFill="1" applyBorder="1" applyAlignment="1">
      <alignment wrapText="1"/>
    </xf>
    <xf numFmtId="166" fontId="12" fillId="12" borderId="2" xfId="0" applyNumberFormat="1" applyFont="1" applyFill="1" applyBorder="1" applyAlignment="1">
      <alignment horizontal="right"/>
    </xf>
    <xf numFmtId="164" fontId="12" fillId="12" borderId="2" xfId="0" applyNumberFormat="1" applyFont="1" applyFill="1" applyBorder="1"/>
    <xf numFmtId="168" fontId="4" fillId="12" borderId="2" xfId="0" applyNumberFormat="1" applyFont="1" applyFill="1" applyBorder="1"/>
    <xf numFmtId="164" fontId="0" fillId="12" borderId="2" xfId="0" applyNumberFormat="1" applyFill="1" applyBorder="1"/>
    <xf numFmtId="168" fontId="0" fillId="12" borderId="2" xfId="0" applyNumberFormat="1" applyFill="1" applyBorder="1"/>
    <xf numFmtId="0" fontId="15" fillId="8" borderId="2" xfId="0" applyFont="1" applyFill="1" applyBorder="1" applyAlignment="1">
      <alignment wrapText="1"/>
    </xf>
    <xf numFmtId="166" fontId="15" fillId="8" borderId="2" xfId="0" applyNumberFormat="1" applyFont="1" applyFill="1" applyBorder="1" applyAlignment="1">
      <alignment horizontal="right"/>
    </xf>
    <xf numFmtId="164" fontId="15" fillId="8" borderId="2" xfId="0" applyNumberFormat="1" applyFont="1" applyFill="1" applyBorder="1"/>
    <xf numFmtId="168" fontId="16" fillId="8" borderId="2" xfId="0" applyNumberFormat="1" applyFont="1" applyFill="1" applyBorder="1"/>
    <xf numFmtId="164" fontId="16" fillId="8" borderId="2" xfId="0" applyNumberFormat="1" applyFont="1" applyFill="1" applyBorder="1"/>
    <xf numFmtId="164" fontId="7" fillId="8" borderId="2" xfId="0" applyNumberFormat="1" applyFont="1" applyFill="1" applyBorder="1"/>
    <xf numFmtId="168" fontId="7" fillId="8" borderId="2" xfId="0" applyNumberFormat="1" applyFont="1" applyFill="1" applyBorder="1"/>
    <xf numFmtId="168" fontId="3" fillId="12" borderId="2" xfId="0" applyNumberFormat="1" applyFont="1" applyFill="1" applyBorder="1"/>
    <xf numFmtId="0" fontId="16" fillId="6" borderId="2" xfId="0" applyFont="1" applyFill="1" applyBorder="1" applyAlignment="1">
      <alignment wrapText="1"/>
    </xf>
    <xf numFmtId="166" fontId="16" fillId="6" borderId="2" xfId="0" applyNumberFormat="1" applyFont="1" applyFill="1" applyBorder="1" applyAlignment="1">
      <alignment horizontal="right"/>
    </xf>
    <xf numFmtId="164" fontId="16" fillId="6" borderId="2" xfId="0" applyNumberFormat="1" applyFont="1" applyFill="1" applyBorder="1"/>
    <xf numFmtId="164" fontId="8" fillId="6" borderId="2" xfId="0" applyNumberFormat="1" applyFont="1" applyFill="1" applyBorder="1"/>
    <xf numFmtId="168" fontId="8" fillId="6" borderId="2" xfId="0" applyNumberFormat="1" applyFont="1" applyFill="1" applyBorder="1"/>
    <xf numFmtId="168" fontId="16" fillId="6" borderId="2" xfId="0" applyNumberFormat="1" applyFont="1" applyFill="1" applyBorder="1"/>
    <xf numFmtId="166" fontId="4" fillId="6" borderId="2" xfId="0" applyNumberFormat="1" applyFont="1" applyFill="1" applyBorder="1" applyAlignment="1">
      <alignment horizontal="right"/>
    </xf>
    <xf numFmtId="164" fontId="4" fillId="6" borderId="2" xfId="0" applyNumberFormat="1" applyFont="1" applyFill="1" applyBorder="1"/>
    <xf numFmtId="0" fontId="4" fillId="0" borderId="0" xfId="0" applyFont="1" applyAlignment="1">
      <alignment wrapText="1"/>
    </xf>
    <xf numFmtId="164" fontId="4" fillId="0" borderId="0" xfId="0" applyNumberFormat="1" applyFont="1"/>
    <xf numFmtId="0" fontId="22" fillId="0" borderId="0" xfId="0" applyFont="1" applyAlignment="1">
      <alignment wrapText="1"/>
    </xf>
    <xf numFmtId="3" fontId="22" fillId="0" borderId="0" xfId="0" applyNumberFormat="1" applyFont="1"/>
    <xf numFmtId="164" fontId="22" fillId="0" borderId="0" xfId="0" applyNumberFormat="1" applyFont="1"/>
    <xf numFmtId="0" fontId="0" fillId="0" borderId="0" xfId="0" applyAlignment="1">
      <alignment wrapText="1"/>
    </xf>
    <xf numFmtId="164" fontId="0" fillId="0" borderId="0" xfId="0" applyNumberFormat="1"/>
    <xf numFmtId="2" fontId="19" fillId="0" borderId="2" xfId="0" applyNumberFormat="1" applyFont="1" applyBorder="1" applyAlignment="1">
      <alignment horizontal="right"/>
    </xf>
    <xf numFmtId="168" fontId="16" fillId="11" borderId="2" xfId="0" applyNumberFormat="1" applyFont="1" applyFill="1" applyBorder="1"/>
    <xf numFmtId="164" fontId="12" fillId="0" borderId="0" xfId="0" applyNumberFormat="1" applyFont="1"/>
    <xf numFmtId="3" fontId="12" fillId="0" borderId="0" xfId="0" applyNumberFormat="1" applyFont="1" applyAlignment="1">
      <alignment wrapText="1"/>
    </xf>
    <xf numFmtId="9" fontId="12" fillId="0" borderId="0" xfId="1" applyFont="1" applyFill="1" applyBorder="1" applyAlignment="1">
      <alignment horizontal="left" wrapText="1"/>
    </xf>
    <xf numFmtId="3" fontId="12" fillId="0" borderId="0" xfId="0" applyNumberFormat="1" applyFont="1" applyAlignment="1">
      <alignment horizontal="left" wrapText="1"/>
    </xf>
    <xf numFmtId="164" fontId="3" fillId="5" borderId="7" xfId="0" applyNumberFormat="1" applyFont="1" applyFill="1" applyBorder="1"/>
    <xf numFmtId="165" fontId="3" fillId="5" borderId="7" xfId="0" applyNumberFormat="1" applyFont="1" applyFill="1" applyBorder="1"/>
    <xf numFmtId="167" fontId="2" fillId="5" borderId="2" xfId="0" applyNumberFormat="1" applyFont="1" applyFill="1" applyBorder="1"/>
    <xf numFmtId="0" fontId="3" fillId="0" borderId="2" xfId="0" applyFont="1" applyFill="1" applyBorder="1" applyAlignment="1">
      <alignment wrapText="1"/>
    </xf>
    <xf numFmtId="164" fontId="18" fillId="0" borderId="0" xfId="0" applyNumberFormat="1" applyFont="1" applyFill="1" applyAlignment="1">
      <alignment horizontal="right"/>
    </xf>
    <xf numFmtId="164" fontId="3" fillId="0" borderId="8" xfId="0" applyNumberFormat="1" applyFont="1" applyFill="1" applyBorder="1"/>
    <xf numFmtId="165" fontId="3" fillId="0" borderId="8" xfId="0" applyNumberFormat="1" applyFont="1" applyFill="1" applyBorder="1"/>
    <xf numFmtId="168" fontId="3" fillId="0" borderId="8" xfId="0" applyNumberFormat="1" applyFont="1" applyFill="1" applyBorder="1"/>
    <xf numFmtId="3" fontId="12" fillId="0" borderId="0" xfId="0" applyNumberFormat="1" applyFont="1" applyFill="1" applyAlignment="1">
      <alignment wrapText="1"/>
    </xf>
    <xf numFmtId="0" fontId="7" fillId="0" borderId="0" xfId="0" applyFont="1" applyFill="1"/>
    <xf numFmtId="0" fontId="16" fillId="0" borderId="0" xfId="0" applyFont="1" applyFill="1" applyBorder="1" applyAlignment="1">
      <alignment wrapText="1"/>
    </xf>
    <xf numFmtId="164" fontId="24" fillId="0" borderId="0" xfId="0" applyNumberFormat="1" applyFont="1" applyFill="1" applyBorder="1"/>
    <xf numFmtId="167" fontId="24" fillId="0" borderId="0" xfId="0" applyNumberFormat="1" applyFont="1" applyFill="1" applyBorder="1"/>
    <xf numFmtId="164" fontId="19" fillId="0" borderId="0" xfId="0" applyNumberFormat="1" applyFont="1" applyFill="1" applyAlignment="1">
      <alignment horizontal="right"/>
    </xf>
    <xf numFmtId="164" fontId="3" fillId="0" borderId="0" xfId="0" applyNumberFormat="1" applyFont="1" applyFill="1" applyBorder="1"/>
    <xf numFmtId="165" fontId="3" fillId="0" borderId="0" xfId="0" applyNumberFormat="1" applyFont="1" applyFill="1" applyBorder="1"/>
    <xf numFmtId="167" fontId="2" fillId="0" borderId="0" xfId="0" applyNumberFormat="1" applyFont="1" applyFill="1" applyBorder="1"/>
    <xf numFmtId="0" fontId="2" fillId="0" borderId="0" xfId="0" applyFont="1" applyFill="1"/>
    <xf numFmtId="164" fontId="20" fillId="0" borderId="0" xfId="0" applyNumberFormat="1" applyFont="1" applyFill="1" applyAlignment="1">
      <alignment horizontal="right"/>
    </xf>
    <xf numFmtId="3" fontId="20" fillId="0" borderId="0" xfId="0" applyNumberFormat="1" applyFont="1" applyFill="1" applyAlignment="1">
      <alignment horizontal="right"/>
    </xf>
    <xf numFmtId="0" fontId="0" fillId="0" borderId="0" xfId="0" applyFill="1"/>
    <xf numFmtId="0" fontId="0" fillId="0" borderId="0" xfId="0" applyFill="1" applyAlignment="1">
      <alignment horizontal="center" wrapText="1"/>
    </xf>
    <xf numFmtId="0" fontId="0" fillId="0" borderId="0" xfId="0" applyFill="1" applyAlignment="1">
      <alignment wrapText="1"/>
    </xf>
    <xf numFmtId="0" fontId="3" fillId="0" borderId="0" xfId="0" applyFont="1" applyFill="1"/>
    <xf numFmtId="0" fontId="4" fillId="0" borderId="0" xfId="0" applyFont="1" applyFill="1"/>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3" fontId="0" fillId="0" borderId="0" xfId="0" applyNumberFormat="1" applyFill="1"/>
    <xf numFmtId="0" fontId="12" fillId="0" borderId="0" xfId="0" applyFont="1" applyFill="1" applyAlignment="1">
      <alignment horizontal="center"/>
    </xf>
    <xf numFmtId="164" fontId="12" fillId="0" borderId="0" xfId="0" applyNumberFormat="1" applyFont="1" applyFill="1"/>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26" fillId="0" borderId="2" xfId="0" applyFont="1" applyBorder="1" applyAlignment="1">
      <alignment vertical="center" wrapText="1"/>
    </xf>
    <xf numFmtId="9" fontId="12" fillId="0" borderId="0" xfId="1" applyFont="1" applyAlignment="1">
      <alignment horizontal="left" wrapText="1"/>
    </xf>
    <xf numFmtId="9" fontId="12" fillId="6" borderId="2" xfId="1" applyFont="1" applyFill="1" applyBorder="1" applyAlignment="1">
      <alignment horizontal="right"/>
    </xf>
    <xf numFmtId="9" fontId="9" fillId="0" borderId="2" xfId="1" applyFont="1" applyBorder="1" applyAlignment="1">
      <alignment horizontal="right"/>
    </xf>
    <xf numFmtId="9" fontId="3" fillId="0" borderId="2" xfId="1" applyFont="1" applyBorder="1" applyAlignment="1">
      <alignment horizontal="right"/>
    </xf>
    <xf numFmtId="0" fontId="28" fillId="6" borderId="2" xfId="0" applyFont="1" applyFill="1" applyBorder="1" applyAlignment="1">
      <alignment wrapText="1"/>
    </xf>
    <xf numFmtId="3" fontId="4" fillId="0" borderId="0" xfId="0" applyNumberFormat="1" applyFont="1" applyFill="1"/>
    <xf numFmtId="3" fontId="22" fillId="0" borderId="0" xfId="0" applyNumberFormat="1" applyFont="1" applyFill="1"/>
    <xf numFmtId="0" fontId="4" fillId="0" borderId="2" xfId="0" applyFont="1" applyBorder="1"/>
    <xf numFmtId="0" fontId="1" fillId="0" borderId="0" xfId="0" applyFont="1" applyFill="1"/>
    <xf numFmtId="0" fontId="8" fillId="0" borderId="0" xfId="0" applyFont="1" applyFill="1"/>
    <xf numFmtId="3" fontId="1" fillId="0" borderId="0" xfId="0" applyNumberFormat="1" applyFont="1" applyFill="1"/>
    <xf numFmtId="0" fontId="9" fillId="0" borderId="0" xfId="0" applyFont="1" applyFill="1"/>
    <xf numFmtId="0" fontId="30" fillId="0" borderId="0" xfId="0" applyFont="1" applyAlignment="1" applyProtection="1">
      <alignment horizontal="left" vertical="center" wrapText="1"/>
      <protection locked="0"/>
    </xf>
    <xf numFmtId="44" fontId="3" fillId="4" borderId="2" xfId="2" applyFont="1" applyFill="1" applyBorder="1"/>
    <xf numFmtId="169" fontId="3" fillId="11" borderId="2" xfId="0" applyNumberFormat="1" applyFont="1" applyFill="1" applyBorder="1"/>
    <xf numFmtId="3" fontId="2" fillId="0" borderId="4" xfId="0" applyNumberFormat="1" applyFont="1" applyBorder="1" applyAlignment="1">
      <alignment horizontal="center"/>
    </xf>
    <xf numFmtId="0" fontId="0" fillId="4" borderId="4" xfId="0" applyFill="1" applyBorder="1"/>
    <xf numFmtId="168" fontId="4" fillId="0" borderId="4" xfId="0" applyNumberFormat="1" applyFont="1" applyBorder="1"/>
    <xf numFmtId="168" fontId="16" fillId="9" borderId="4" xfId="0" applyNumberFormat="1" applyFont="1" applyFill="1" applyBorder="1"/>
    <xf numFmtId="164" fontId="15" fillId="9" borderId="4" xfId="0" applyNumberFormat="1" applyFont="1" applyFill="1" applyBorder="1"/>
    <xf numFmtId="168" fontId="3" fillId="4" borderId="4" xfId="0" applyNumberFormat="1" applyFont="1" applyFill="1" applyBorder="1"/>
    <xf numFmtId="168" fontId="4" fillId="11" borderId="4" xfId="0" applyNumberFormat="1" applyFont="1" applyFill="1" applyBorder="1"/>
    <xf numFmtId="168" fontId="16" fillId="10" borderId="4" xfId="0" applyNumberFormat="1" applyFont="1" applyFill="1" applyBorder="1"/>
    <xf numFmtId="0" fontId="4" fillId="0" borderId="4" xfId="0" applyFont="1" applyBorder="1"/>
    <xf numFmtId="169" fontId="3" fillId="11" borderId="4" xfId="0" applyNumberFormat="1" applyFont="1" applyFill="1" applyBorder="1"/>
    <xf numFmtId="168" fontId="4" fillId="12" borderId="4" xfId="0" applyNumberFormat="1" applyFont="1" applyFill="1" applyBorder="1"/>
    <xf numFmtId="168" fontId="16" fillId="8" borderId="4" xfId="0" applyNumberFormat="1" applyFont="1" applyFill="1" applyBorder="1"/>
    <xf numFmtId="168" fontId="3" fillId="12" borderId="4" xfId="0" applyNumberFormat="1" applyFont="1" applyFill="1" applyBorder="1"/>
    <xf numFmtId="3" fontId="12" fillId="6" borderId="12"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3" fontId="12" fillId="0" borderId="12" xfId="0" applyNumberFormat="1" applyFont="1" applyBorder="1" applyAlignment="1">
      <alignment horizontal="center" wrapText="1"/>
    </xf>
    <xf numFmtId="3" fontId="2" fillId="0" borderId="13" xfId="0" applyNumberFormat="1" applyFont="1" applyBorder="1" applyAlignment="1">
      <alignment horizontal="center"/>
    </xf>
    <xf numFmtId="3" fontId="0" fillId="4" borderId="12" xfId="0" applyNumberFormat="1" applyFill="1" applyBorder="1"/>
    <xf numFmtId="0" fontId="0" fillId="4" borderId="13" xfId="0" applyFill="1" applyBorder="1"/>
    <xf numFmtId="164" fontId="0" fillId="0" borderId="12" xfId="0" applyNumberFormat="1" applyBorder="1"/>
    <xf numFmtId="168" fontId="4" fillId="0" borderId="13" xfId="0" applyNumberFormat="1" applyFont="1" applyBorder="1"/>
    <xf numFmtId="164" fontId="7" fillId="9" borderId="12" xfId="0" applyNumberFormat="1" applyFont="1" applyFill="1" applyBorder="1"/>
    <xf numFmtId="168" fontId="16" fillId="9" borderId="13" xfId="0" applyNumberFormat="1" applyFont="1" applyFill="1" applyBorder="1"/>
    <xf numFmtId="164" fontId="3" fillId="4" borderId="12" xfId="0" applyNumberFormat="1" applyFont="1" applyFill="1" applyBorder="1"/>
    <xf numFmtId="168" fontId="3" fillId="4" borderId="13" xfId="0" applyNumberFormat="1" applyFont="1" applyFill="1" applyBorder="1"/>
    <xf numFmtId="164" fontId="0" fillId="11" borderId="12" xfId="0" applyNumberFormat="1" applyFill="1" applyBorder="1"/>
    <xf numFmtId="168" fontId="4" fillId="11" borderId="13" xfId="0" applyNumberFormat="1" applyFont="1" applyFill="1" applyBorder="1"/>
    <xf numFmtId="164" fontId="7" fillId="10" borderId="12" xfId="0" applyNumberFormat="1" applyFont="1" applyFill="1" applyBorder="1"/>
    <xf numFmtId="168" fontId="16" fillId="10" borderId="13" xfId="0" applyNumberFormat="1" applyFont="1" applyFill="1" applyBorder="1"/>
    <xf numFmtId="0" fontId="4" fillId="0" borderId="12" xfId="0" applyFont="1" applyBorder="1"/>
    <xf numFmtId="0" fontId="4" fillId="0" borderId="13" xfId="0" applyFont="1" applyBorder="1"/>
    <xf numFmtId="44" fontId="16" fillId="11" borderId="12" xfId="2" applyFont="1" applyFill="1" applyBorder="1"/>
    <xf numFmtId="169" fontId="3" fillId="11" borderId="13" xfId="0" applyNumberFormat="1" applyFont="1" applyFill="1" applyBorder="1"/>
    <xf numFmtId="164" fontId="0" fillId="12" borderId="12" xfId="0" applyNumberFormat="1" applyFill="1" applyBorder="1"/>
    <xf numFmtId="168" fontId="4" fillId="12" borderId="13" xfId="0" applyNumberFormat="1" applyFont="1" applyFill="1" applyBorder="1"/>
    <xf numFmtId="164" fontId="4" fillId="0" borderId="12" xfId="0" applyNumberFormat="1" applyFont="1" applyBorder="1"/>
    <xf numFmtId="164" fontId="7" fillId="8" borderId="12" xfId="0" applyNumberFormat="1" applyFont="1" applyFill="1" applyBorder="1"/>
    <xf numFmtId="168" fontId="7" fillId="8" borderId="13" xfId="0" applyNumberFormat="1" applyFont="1" applyFill="1" applyBorder="1"/>
    <xf numFmtId="164" fontId="3" fillId="12" borderId="12" xfId="0" applyNumberFormat="1" applyFont="1" applyFill="1" applyBorder="1"/>
    <xf numFmtId="168" fontId="3" fillId="12" borderId="13" xfId="0" applyNumberFormat="1" applyFont="1" applyFill="1" applyBorder="1"/>
    <xf numFmtId="164" fontId="16" fillId="6" borderId="12" xfId="0" applyNumberFormat="1" applyFont="1" applyFill="1" applyBorder="1"/>
    <xf numFmtId="164" fontId="4" fillId="6" borderId="12" xfId="0" applyNumberFormat="1" applyFont="1" applyFill="1" applyBorder="1"/>
    <xf numFmtId="169" fontId="3" fillId="12" borderId="2" xfId="0" applyNumberFormat="1" applyFont="1" applyFill="1" applyBorder="1"/>
    <xf numFmtId="44" fontId="3" fillId="12" borderId="2" xfId="2" applyFont="1" applyFill="1" applyBorder="1"/>
    <xf numFmtId="169" fontId="12" fillId="12" borderId="2" xfId="0" applyNumberFormat="1" applyFont="1" applyFill="1" applyBorder="1"/>
    <xf numFmtId="169" fontId="0" fillId="0" borderId="2" xfId="0" applyNumberFormat="1" applyBorder="1"/>
    <xf numFmtId="170" fontId="0" fillId="0" borderId="2" xfId="0" applyNumberFormat="1" applyBorder="1"/>
    <xf numFmtId="171" fontId="0" fillId="0" borderId="2" xfId="0" applyNumberFormat="1" applyBorder="1"/>
    <xf numFmtId="0" fontId="31" fillId="5" borderId="2" xfId="0" applyFont="1" applyFill="1" applyBorder="1" applyAlignment="1">
      <alignment wrapText="1"/>
    </xf>
    <xf numFmtId="166" fontId="31" fillId="5" borderId="2" xfId="0" applyNumberFormat="1" applyFont="1" applyFill="1" applyBorder="1" applyAlignment="1">
      <alignment horizontal="right"/>
    </xf>
    <xf numFmtId="164" fontId="31" fillId="5" borderId="2" xfId="0" applyNumberFormat="1" applyFont="1" applyFill="1" applyBorder="1"/>
    <xf numFmtId="168" fontId="31" fillId="5" borderId="2" xfId="0" applyNumberFormat="1" applyFont="1" applyFill="1" applyBorder="1"/>
    <xf numFmtId="168" fontId="31" fillId="5" borderId="4" xfId="0" applyNumberFormat="1" applyFont="1" applyFill="1" applyBorder="1"/>
    <xf numFmtId="164" fontId="31" fillId="5" borderId="14" xfId="0" applyNumberFormat="1" applyFont="1" applyFill="1" applyBorder="1"/>
    <xf numFmtId="164" fontId="31" fillId="5" borderId="15" xfId="0" applyNumberFormat="1" applyFont="1" applyFill="1" applyBorder="1"/>
    <xf numFmtId="168" fontId="31" fillId="5" borderId="15" xfId="0" applyNumberFormat="1" applyFont="1" applyFill="1" applyBorder="1"/>
    <xf numFmtId="168" fontId="31" fillId="5" borderId="16" xfId="0" applyNumberFormat="1" applyFont="1" applyFill="1" applyBorder="1"/>
    <xf numFmtId="0" fontId="31" fillId="0" borderId="0" xfId="0" applyFont="1" applyFill="1"/>
    <xf numFmtId="0" fontId="31" fillId="0" borderId="0" xfId="0" applyFont="1"/>
    <xf numFmtId="3" fontId="12" fillId="6" borderId="4" xfId="0" applyNumberFormat="1" applyFont="1" applyFill="1" applyBorder="1" applyAlignment="1">
      <alignment horizontal="center" vertical="center" wrapText="1"/>
    </xf>
    <xf numFmtId="0" fontId="0" fillId="0" borderId="5" xfId="0" applyBorder="1" applyAlignment="1">
      <alignment horizontal="center" wrapText="1"/>
    </xf>
    <xf numFmtId="3" fontId="12" fillId="6" borderId="6"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3" fontId="12" fillId="0" borderId="4" xfId="0" applyNumberFormat="1" applyFont="1" applyBorder="1" applyAlignment="1">
      <alignment horizontal="center" wrapText="1"/>
    </xf>
    <xf numFmtId="0" fontId="0" fillId="0" borderId="5" xfId="0" applyBorder="1" applyAlignment="1"/>
    <xf numFmtId="0" fontId="3" fillId="3" borderId="3" xfId="0" applyFont="1" applyFill="1" applyBorder="1" applyAlignment="1">
      <alignment horizontal="center" vertical="center" wrapText="1"/>
    </xf>
    <xf numFmtId="0" fontId="1" fillId="2" borderId="1" xfId="0" applyFont="1" applyFill="1" applyBorder="1" applyAlignment="1">
      <alignment wrapText="1"/>
    </xf>
    <xf numFmtId="0" fontId="0" fillId="0" borderId="0" xfId="0" applyAlignment="1"/>
    <xf numFmtId="0" fontId="1" fillId="7" borderId="1" xfId="0" applyFont="1" applyFill="1" applyBorder="1" applyAlignment="1">
      <alignment wrapText="1"/>
    </xf>
    <xf numFmtId="0" fontId="1" fillId="0" borderId="0" xfId="0" applyFont="1" applyAlignment="1">
      <alignment horizontal="left" vertical="center" wrapText="1"/>
    </xf>
    <xf numFmtId="0" fontId="0" fillId="0" borderId="0" xfId="0" applyAlignment="1">
      <alignment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3" fontId="12" fillId="6" borderId="5" xfId="0" applyNumberFormat="1"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0" fillId="0" borderId="0" xfId="0" applyAlignment="1" applyProtection="1">
      <alignment horizontal="lef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9" fillId="0" borderId="0" xfId="0" applyFont="1" applyAlignment="1" applyProtection="1">
      <alignment horizontal="left" vertical="center" wrapText="1"/>
      <protection locked="0"/>
    </xf>
    <xf numFmtId="164" fontId="12" fillId="3" borderId="0" xfId="0" applyNumberFormat="1" applyFont="1" applyFill="1" applyAlignment="1">
      <alignment horizontal="center" vertical="center"/>
    </xf>
  </cellXfs>
  <cellStyles count="3">
    <cellStyle name="Monétaire" xfId="2" builtinId="4"/>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388326</xdr:colOff>
      <xdr:row>0</xdr:row>
      <xdr:rowOff>43961</xdr:rowOff>
    </xdr:from>
    <xdr:to>
      <xdr:col>4</xdr:col>
      <xdr:colOff>366345</xdr:colOff>
      <xdr:row>5</xdr:row>
      <xdr:rowOff>139211</xdr:rowOff>
    </xdr:to>
    <xdr:pic>
      <xdr:nvPicPr>
        <xdr:cNvPr id="2" name="Image 7">
          <a:extLst>
            <a:ext uri="{FF2B5EF4-FFF2-40B4-BE49-F238E27FC236}">
              <a16:creationId xmlns:a16="http://schemas.microsoft.com/office/drawing/2014/main" id="{64089282-3013-475A-8F93-F3C7339D5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652" t="8401" r="7339" b="7587"/>
        <a:stretch>
          <a:fillRect/>
        </a:stretch>
      </xdr:blipFill>
      <xdr:spPr bwMode="auto">
        <a:xfrm>
          <a:off x="4029807" y="43961"/>
          <a:ext cx="19050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29308</xdr:colOff>
      <xdr:row>0</xdr:row>
      <xdr:rowOff>58616</xdr:rowOff>
    </xdr:from>
    <xdr:to>
      <xdr:col>0</xdr:col>
      <xdr:colOff>1324708</xdr:colOff>
      <xdr:row>6</xdr:row>
      <xdr:rowOff>96716</xdr:rowOff>
    </xdr:to>
    <xdr:pic>
      <xdr:nvPicPr>
        <xdr:cNvPr id="3" name="Image 1">
          <a:extLst>
            <a:ext uri="{FF2B5EF4-FFF2-40B4-BE49-F238E27FC236}">
              <a16:creationId xmlns:a16="http://schemas.microsoft.com/office/drawing/2014/main" id="{EC8834C1-3E40-4740-BC4C-DA5D88EC57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08" y="58616"/>
          <a:ext cx="12954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618393</xdr:colOff>
      <xdr:row>0</xdr:row>
      <xdr:rowOff>21981</xdr:rowOff>
    </xdr:from>
    <xdr:to>
      <xdr:col>8</xdr:col>
      <xdr:colOff>258427</xdr:colOff>
      <xdr:row>5</xdr:row>
      <xdr:rowOff>155331</xdr:rowOff>
    </xdr:to>
    <xdr:pic>
      <xdr:nvPicPr>
        <xdr:cNvPr id="4" name="Image 8">
          <a:extLst>
            <a:ext uri="{FF2B5EF4-FFF2-40B4-BE49-F238E27FC236}">
              <a16:creationId xmlns:a16="http://schemas.microsoft.com/office/drawing/2014/main" id="{393F3AE2-7951-42A1-90D8-70E6083503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40970" y="21981"/>
          <a:ext cx="17907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207"/>
  <sheetViews>
    <sheetView tabSelected="1" topLeftCell="A18" zoomScale="85" zoomScaleNormal="85" workbookViewId="0">
      <selection activeCell="H130" sqref="H130"/>
    </sheetView>
  </sheetViews>
  <sheetFormatPr baseColWidth="10" defaultColWidth="11.42578125" defaultRowHeight="15" x14ac:dyDescent="0.25"/>
  <cols>
    <col min="1" max="1" width="45.7109375" style="152" customWidth="1"/>
    <col min="2" max="2" width="12.28515625" style="81" customWidth="1"/>
    <col min="3" max="3" width="16.7109375" style="81" bestFit="1" customWidth="1"/>
    <col min="4" max="4" width="12.140625" style="81" bestFit="1" customWidth="1"/>
    <col min="5" max="5" width="14.28515625" style="153" customWidth="1"/>
    <col min="6" max="6" width="18" style="81" bestFit="1" customWidth="1"/>
    <col min="7" max="7" width="13.5703125" style="26" customWidth="1"/>
    <col min="8" max="8" width="18.7109375" customWidth="1"/>
    <col min="9" max="9" width="17.5703125" customWidth="1"/>
    <col min="10" max="11" width="14.28515625" bestFit="1" customWidth="1"/>
    <col min="12" max="12" width="14.85546875" customWidth="1"/>
    <col min="13" max="13" width="20.28515625" style="81" customWidth="1"/>
    <col min="14" max="14" width="14.5703125" style="26" bestFit="1" customWidth="1"/>
    <col min="15" max="15" width="13.85546875" style="26" customWidth="1"/>
    <col min="16" max="16" width="15" style="26" bestFit="1" customWidth="1"/>
    <col min="21" max="21" width="12.42578125" bestFit="1" customWidth="1"/>
  </cols>
  <sheetData>
    <row r="1" spans="1:10" x14ac:dyDescent="0.25">
      <c r="G1" s="189"/>
    </row>
    <row r="2" spans="1:10" x14ac:dyDescent="0.25">
      <c r="G2" s="189"/>
    </row>
    <row r="3" spans="1:10" x14ac:dyDescent="0.25">
      <c r="G3" s="189"/>
    </row>
    <row r="4" spans="1:10" x14ac:dyDescent="0.25">
      <c r="G4" s="189"/>
    </row>
    <row r="5" spans="1:10" x14ac:dyDescent="0.25">
      <c r="G5" s="189"/>
    </row>
    <row r="6" spans="1:10" x14ac:dyDescent="0.25">
      <c r="G6" s="189"/>
    </row>
    <row r="7" spans="1:10" x14ac:dyDescent="0.25">
      <c r="G7" s="189"/>
    </row>
    <row r="8" spans="1:10" x14ac:dyDescent="0.25">
      <c r="G8" s="189"/>
    </row>
    <row r="9" spans="1:10" x14ac:dyDescent="0.25">
      <c r="G9" s="189"/>
    </row>
    <row r="10" spans="1:10" s="185" customFormat="1" x14ac:dyDescent="0.25">
      <c r="A10" s="209" t="s">
        <v>79</v>
      </c>
    </row>
    <row r="11" spans="1:10" s="185" customFormat="1" x14ac:dyDescent="0.25">
      <c r="A11" s="291" t="s">
        <v>80</v>
      </c>
      <c r="B11" s="291"/>
      <c r="C11" s="291"/>
    </row>
    <row r="12" spans="1:10" s="185" customFormat="1" x14ac:dyDescent="0.25">
      <c r="A12" s="291" t="s">
        <v>81</v>
      </c>
      <c r="B12" s="291"/>
      <c r="C12" s="291"/>
      <c r="D12" s="291"/>
      <c r="E12" s="291"/>
      <c r="F12" s="291"/>
      <c r="G12" s="291"/>
      <c r="H12" s="291"/>
      <c r="I12" s="291"/>
    </row>
    <row r="13" spans="1:10" s="185" customFormat="1" ht="15" customHeight="1" x14ac:dyDescent="0.25">
      <c r="A13" s="292" t="s">
        <v>82</v>
      </c>
      <c r="B13" s="292"/>
      <c r="C13" s="292"/>
      <c r="D13" s="292"/>
      <c r="E13" s="292"/>
      <c r="F13" s="292"/>
      <c r="G13" s="292"/>
      <c r="H13" s="292"/>
      <c r="I13" s="292"/>
      <c r="J13" s="292"/>
    </row>
    <row r="14" spans="1:10" s="185" customFormat="1" x14ac:dyDescent="0.25">
      <c r="A14" s="291" t="s">
        <v>83</v>
      </c>
      <c r="B14" s="291"/>
      <c r="C14" s="291"/>
      <c r="D14" s="291"/>
      <c r="E14" s="291"/>
    </row>
    <row r="15" spans="1:10" s="185" customFormat="1" x14ac:dyDescent="0.25">
      <c r="A15" s="186"/>
      <c r="B15" s="186"/>
      <c r="C15" s="186"/>
      <c r="D15" s="186"/>
      <c r="E15" s="186"/>
    </row>
    <row r="16" spans="1:10" s="185" customFormat="1" ht="117.75" customHeight="1" x14ac:dyDescent="0.25">
      <c r="A16" s="292" t="s">
        <v>84</v>
      </c>
      <c r="B16" s="293"/>
      <c r="C16" s="293"/>
      <c r="D16" s="293"/>
      <c r="E16" s="293"/>
      <c r="F16" s="293"/>
      <c r="G16" s="293"/>
      <c r="H16" s="293"/>
      <c r="I16" s="293"/>
    </row>
    <row r="17" spans="1:16" s="185" customFormat="1" x14ac:dyDescent="0.25">
      <c r="A17" s="187"/>
      <c r="B17" s="188"/>
      <c r="C17" s="188"/>
      <c r="D17" s="188"/>
      <c r="E17" s="188"/>
      <c r="F17" s="188"/>
      <c r="G17" s="188"/>
      <c r="H17" s="188"/>
      <c r="I17" s="188"/>
    </row>
    <row r="18" spans="1:16" s="185" customFormat="1" ht="30.75" customHeight="1" x14ac:dyDescent="0.25">
      <c r="A18" s="294" t="s">
        <v>73</v>
      </c>
      <c r="B18" s="294"/>
      <c r="C18" s="294"/>
      <c r="D18" s="294"/>
      <c r="E18" s="294"/>
      <c r="F18" s="294"/>
      <c r="G18" s="294"/>
      <c r="H18" s="294"/>
      <c r="I18" s="294"/>
      <c r="J18" s="294"/>
    </row>
    <row r="19" spans="1:16" x14ac:dyDescent="0.25">
      <c r="G19" s="189"/>
    </row>
    <row r="20" spans="1:16" x14ac:dyDescent="0.25">
      <c r="G20" s="189"/>
    </row>
    <row r="21" spans="1:16" x14ac:dyDescent="0.25">
      <c r="G21" s="189"/>
    </row>
    <row r="22" spans="1:16" s="1" customFormat="1" ht="24" customHeight="1" x14ac:dyDescent="0.25">
      <c r="A22" s="274" t="s">
        <v>44</v>
      </c>
      <c r="B22" s="275"/>
      <c r="C22" s="275"/>
      <c r="D22" s="275"/>
      <c r="E22" s="275"/>
      <c r="F22" s="275"/>
      <c r="G22" s="190"/>
      <c r="H22" s="22"/>
      <c r="N22" s="22"/>
      <c r="O22" s="22"/>
      <c r="P22" s="22"/>
    </row>
    <row r="23" spans="1:16" s="1" customFormat="1" x14ac:dyDescent="0.25">
      <c r="A23" s="22"/>
      <c r="B23" s="23"/>
      <c r="C23" s="23"/>
      <c r="D23" s="22"/>
      <c r="E23" s="156"/>
      <c r="F23" s="156"/>
      <c r="G23" s="191"/>
      <c r="H23" s="156"/>
      <c r="I23" s="156"/>
      <c r="J23" s="156"/>
      <c r="K23" s="156"/>
      <c r="M23" s="22"/>
      <c r="N23" s="22"/>
      <c r="O23" s="22"/>
      <c r="P23" s="22"/>
    </row>
    <row r="24" spans="1:16" s="1" customFormat="1" x14ac:dyDescent="0.25">
      <c r="A24" s="279" t="s">
        <v>45</v>
      </c>
      <c r="B24" s="280"/>
      <c r="C24" s="280"/>
      <c r="D24" s="280"/>
      <c r="E24" s="156"/>
      <c r="F24" s="156"/>
      <c r="G24" s="156"/>
      <c r="H24" s="156"/>
      <c r="I24" s="156"/>
      <c r="J24" s="156"/>
      <c r="K24" s="156"/>
      <c r="M24"/>
      <c r="N24" s="3"/>
      <c r="O24" s="3"/>
      <c r="P24" s="3"/>
    </row>
    <row r="25" spans="1:16" s="1" customFormat="1" x14ac:dyDescent="0.25">
      <c r="A25" s="281" t="s">
        <v>46</v>
      </c>
      <c r="B25" s="280"/>
      <c r="C25" s="280"/>
      <c r="D25" s="280"/>
      <c r="E25" s="156"/>
      <c r="F25" s="156"/>
      <c r="G25" s="156"/>
      <c r="H25" s="156"/>
      <c r="I25" s="156"/>
      <c r="J25" s="156"/>
      <c r="K25" s="156"/>
      <c r="M25"/>
      <c r="N25" s="3"/>
      <c r="O25" s="3"/>
      <c r="P25" s="3"/>
    </row>
    <row r="26" spans="1:16" s="1" customFormat="1" ht="21" customHeight="1" x14ac:dyDescent="0.25">
      <c r="A26" s="282" t="s">
        <v>47</v>
      </c>
      <c r="B26" s="282"/>
      <c r="C26" s="282"/>
      <c r="D26" s="282"/>
      <c r="E26" s="282"/>
      <c r="F26" s="282"/>
      <c r="G26" s="282"/>
      <c r="H26" s="156"/>
      <c r="I26" s="156"/>
      <c r="J26" s="156"/>
      <c r="K26" s="156"/>
      <c r="M26"/>
      <c r="N26" s="3"/>
      <c r="O26" s="3"/>
      <c r="P26" s="3"/>
    </row>
    <row r="27" spans="1:16" s="1" customFormat="1" ht="19.5" customHeight="1" x14ac:dyDescent="0.25">
      <c r="A27" s="282" t="s">
        <v>48</v>
      </c>
      <c r="B27" s="283"/>
      <c r="C27" s="283"/>
      <c r="D27" s="283"/>
      <c r="E27" s="156"/>
      <c r="F27" s="156"/>
      <c r="G27" s="156"/>
      <c r="H27" s="156"/>
      <c r="I27" s="156"/>
      <c r="J27" s="156"/>
      <c r="K27" s="156"/>
      <c r="M27"/>
      <c r="N27" s="3"/>
      <c r="O27" s="3"/>
      <c r="P27" s="3"/>
    </row>
    <row r="28" spans="1:16" s="1" customFormat="1" ht="16.5" customHeight="1" x14ac:dyDescent="0.25">
      <c r="A28" s="24"/>
      <c r="B28" s="25"/>
      <c r="C28" s="25"/>
      <c r="D28" s="2"/>
      <c r="E28" s="156"/>
      <c r="F28" s="156"/>
      <c r="G28" s="156"/>
      <c r="H28" s="156"/>
      <c r="I28" s="156"/>
      <c r="J28" s="191"/>
      <c r="K28" s="191"/>
      <c r="L28" s="205"/>
      <c r="M28" s="207"/>
      <c r="N28" s="207"/>
      <c r="O28" s="207"/>
      <c r="P28" s="207"/>
    </row>
    <row r="29" spans="1:16" ht="32.25" customHeight="1" x14ac:dyDescent="0.25">
      <c r="A29" s="278" t="s">
        <v>0</v>
      </c>
      <c r="B29" s="278"/>
      <c r="C29" s="278"/>
      <c r="D29" s="278"/>
      <c r="E29" s="156"/>
      <c r="F29" s="295" t="s">
        <v>59</v>
      </c>
      <c r="G29" s="295"/>
      <c r="H29" s="295"/>
      <c r="I29" s="156"/>
      <c r="J29" s="191"/>
      <c r="K29" s="191"/>
      <c r="L29" s="180"/>
      <c r="M29" s="180"/>
      <c r="N29" s="189"/>
      <c r="O29" s="189"/>
      <c r="P29" s="189"/>
    </row>
    <row r="30" spans="1:16" ht="15.75" customHeight="1" x14ac:dyDescent="0.25">
      <c r="A30" s="27" t="s">
        <v>1</v>
      </c>
      <c r="B30" s="276" t="s">
        <v>2</v>
      </c>
      <c r="C30" s="277"/>
      <c r="D30" s="27" t="s">
        <v>3</v>
      </c>
      <c r="E30" s="156"/>
      <c r="F30" s="156"/>
      <c r="G30" s="156"/>
      <c r="H30" s="156"/>
      <c r="I30" s="156"/>
      <c r="J30" s="191"/>
      <c r="K30" s="191"/>
      <c r="L30" s="180"/>
      <c r="M30" s="180"/>
      <c r="N30" s="180"/>
      <c r="O30" s="180"/>
      <c r="P30" s="180"/>
    </row>
    <row r="31" spans="1:16" x14ac:dyDescent="0.25">
      <c r="A31" s="29"/>
      <c r="B31" s="27" t="s">
        <v>4</v>
      </c>
      <c r="C31" s="30" t="s">
        <v>5</v>
      </c>
      <c r="D31" s="27"/>
      <c r="E31" s="28"/>
      <c r="F31" s="34"/>
      <c r="G31" s="27" t="s">
        <v>4</v>
      </c>
      <c r="H31" s="30" t="s">
        <v>5</v>
      </c>
      <c r="I31" s="157"/>
      <c r="J31" s="168"/>
      <c r="K31" s="180"/>
      <c r="L31" s="180"/>
      <c r="M31" s="180"/>
      <c r="N31" s="180"/>
      <c r="O31" s="180"/>
      <c r="P31" s="180"/>
    </row>
    <row r="32" spans="1:16" x14ac:dyDescent="0.25">
      <c r="A32" s="31" t="s">
        <v>6</v>
      </c>
      <c r="B32" s="31"/>
      <c r="C32" s="32"/>
      <c r="D32" s="31"/>
      <c r="E32" s="33"/>
      <c r="F32" s="40" t="s">
        <v>7</v>
      </c>
      <c r="G32" s="41">
        <f>E72+J72+O72</f>
        <v>0</v>
      </c>
      <c r="H32" s="42">
        <f>F72+K72+P72</f>
        <v>0</v>
      </c>
      <c r="I32" s="158" t="e">
        <f>G32/G44</f>
        <v>#DIV/0!</v>
      </c>
      <c r="J32" s="168"/>
      <c r="K32" s="180"/>
      <c r="L32" s="180"/>
      <c r="M32" s="180"/>
      <c r="N32" s="180"/>
      <c r="O32" s="180"/>
      <c r="P32" s="180"/>
    </row>
    <row r="33" spans="1:16" s="4" customFormat="1" x14ac:dyDescent="0.25">
      <c r="A33" s="35" t="s">
        <v>49</v>
      </c>
      <c r="B33" s="36">
        <f>Q124</f>
        <v>0</v>
      </c>
      <c r="C33" s="37"/>
      <c r="D33" s="38" t="e">
        <f>B33/B47</f>
        <v>#DIV/0!</v>
      </c>
      <c r="E33" s="39"/>
      <c r="F33" s="38"/>
      <c r="G33" s="16"/>
      <c r="H33" s="17"/>
      <c r="I33" s="159"/>
      <c r="J33" s="168"/>
      <c r="K33" s="177"/>
      <c r="L33" s="177"/>
      <c r="M33" s="177"/>
      <c r="N33" s="177"/>
      <c r="O33" s="177"/>
      <c r="P33" s="177"/>
    </row>
    <row r="34" spans="1:16" ht="15" customHeight="1" x14ac:dyDescent="0.25">
      <c r="A34" s="43" t="s">
        <v>67</v>
      </c>
      <c r="B34" s="44">
        <f>S124</f>
        <v>0</v>
      </c>
      <c r="C34" s="45"/>
      <c r="D34" s="198" t="e">
        <f>B34/B47</f>
        <v>#DIV/0!</v>
      </c>
      <c r="E34" s="46"/>
      <c r="F34" s="47" t="s">
        <v>8</v>
      </c>
      <c r="G34" s="48">
        <f>E100+J100+O100</f>
        <v>0</v>
      </c>
      <c r="H34" s="49">
        <f>F100</f>
        <v>0</v>
      </c>
      <c r="I34" s="158" t="e">
        <f>G34/G44</f>
        <v>#DIV/0!</v>
      </c>
      <c r="J34" s="168"/>
      <c r="K34" s="180"/>
      <c r="L34" s="180"/>
      <c r="M34" s="180"/>
      <c r="N34" s="180"/>
      <c r="O34" s="180"/>
      <c r="P34" s="180"/>
    </row>
    <row r="35" spans="1:16" s="1" customFormat="1" x14ac:dyDescent="0.25">
      <c r="A35" s="43" t="s">
        <v>68</v>
      </c>
      <c r="B35" s="44"/>
      <c r="C35" s="45"/>
      <c r="D35" s="198" t="e">
        <f>B35/B47</f>
        <v>#DIV/0!</v>
      </c>
      <c r="E35" s="46"/>
      <c r="F35" s="34"/>
      <c r="G35" s="18"/>
      <c r="H35" s="19"/>
      <c r="I35" s="159"/>
      <c r="J35" s="168"/>
      <c r="K35" s="205"/>
      <c r="L35" s="205"/>
      <c r="M35" s="205"/>
      <c r="N35" s="205"/>
      <c r="O35" s="205"/>
      <c r="P35" s="205"/>
    </row>
    <row r="36" spans="1:16" x14ac:dyDescent="0.25">
      <c r="A36" s="43" t="s">
        <v>69</v>
      </c>
      <c r="B36" s="44"/>
      <c r="C36" s="45"/>
      <c r="D36" s="198" t="e">
        <f>B36/B47</f>
        <v>#DIV/0!</v>
      </c>
      <c r="E36" s="46"/>
      <c r="F36" s="55" t="s">
        <v>9</v>
      </c>
      <c r="G36" s="56">
        <f>E115</f>
        <v>0</v>
      </c>
      <c r="H36" s="57">
        <f>F115</f>
        <v>0</v>
      </c>
      <c r="I36" s="158" t="e">
        <f>G36/G44</f>
        <v>#DIV/0!</v>
      </c>
      <c r="J36" s="168"/>
      <c r="K36" s="180"/>
      <c r="L36" s="180"/>
      <c r="M36" s="180"/>
      <c r="N36" s="180"/>
      <c r="O36" s="180"/>
      <c r="P36" s="180"/>
    </row>
    <row r="37" spans="1:16" s="13" customFormat="1" x14ac:dyDescent="0.25">
      <c r="A37" s="50" t="s">
        <v>60</v>
      </c>
      <c r="B37" s="51">
        <f>R124</f>
        <v>0</v>
      </c>
      <c r="C37" s="52"/>
      <c r="D37" s="199" t="e">
        <f>B37/B47</f>
        <v>#DIV/0!</v>
      </c>
      <c r="E37" s="54"/>
      <c r="F37" s="53"/>
      <c r="G37" s="20"/>
      <c r="H37" s="21"/>
      <c r="I37" s="159"/>
      <c r="J37" s="168"/>
      <c r="K37" s="208"/>
      <c r="L37" s="208"/>
      <c r="M37" s="208"/>
      <c r="N37" s="208"/>
      <c r="O37" s="208"/>
      <c r="P37" s="208"/>
    </row>
    <row r="38" spans="1:16" s="5" customFormat="1" ht="26.25" x14ac:dyDescent="0.25">
      <c r="A38" s="58" t="s">
        <v>11</v>
      </c>
      <c r="B38" s="59">
        <f>SUM(B33:B37)</f>
        <v>0</v>
      </c>
      <c r="C38" s="60">
        <f>B38*655.957</f>
        <v>0</v>
      </c>
      <c r="D38" s="61"/>
      <c r="E38" s="62"/>
      <c r="F38" s="201" t="s">
        <v>12</v>
      </c>
      <c r="G38" s="66">
        <f>E117+J117+O117</f>
        <v>0</v>
      </c>
      <c r="H38" s="258">
        <f>F117+K117+P117</f>
        <v>0</v>
      </c>
      <c r="I38" s="158" t="e">
        <f>G38/G44</f>
        <v>#DIV/0!</v>
      </c>
      <c r="J38" s="157"/>
    </row>
    <row r="39" spans="1:16" x14ac:dyDescent="0.25">
      <c r="A39" s="63" t="s">
        <v>13</v>
      </c>
      <c r="B39" s="63"/>
      <c r="C39" s="64"/>
      <c r="D39" s="63"/>
      <c r="E39" s="33"/>
      <c r="F39" s="65"/>
      <c r="G39" s="66"/>
      <c r="H39" s="67"/>
      <c r="I39" s="197"/>
      <c r="J39" s="157"/>
      <c r="M39"/>
      <c r="N39"/>
      <c r="O39"/>
      <c r="P39"/>
    </row>
    <row r="40" spans="1:16" s="14" customFormat="1" x14ac:dyDescent="0.25">
      <c r="A40" s="68" t="s">
        <v>50</v>
      </c>
      <c r="B40" s="69"/>
      <c r="C40" s="60">
        <f>T124</f>
        <v>0</v>
      </c>
      <c r="D40" s="200" t="e">
        <f>B40/B47</f>
        <v>#DIV/0!</v>
      </c>
      <c r="E40" s="70"/>
      <c r="F40" s="65" t="s">
        <v>14</v>
      </c>
      <c r="G40" s="66">
        <f>E119+J119+O119</f>
        <v>0</v>
      </c>
      <c r="H40" s="257">
        <f>F119+K119+P119</f>
        <v>0</v>
      </c>
      <c r="I40" s="158" t="e">
        <f>G40/G44</f>
        <v>#DIV/0!</v>
      </c>
      <c r="J40" s="157"/>
    </row>
    <row r="41" spans="1:16" x14ac:dyDescent="0.25">
      <c r="A41" s="43" t="s">
        <v>70</v>
      </c>
      <c r="B41" s="69"/>
      <c r="C41" s="60">
        <f>V124</f>
        <v>0</v>
      </c>
      <c r="D41" s="200" t="e">
        <f>B41/B47</f>
        <v>#DIV/0!</v>
      </c>
      <c r="E41" s="71"/>
      <c r="F41" s="65"/>
      <c r="G41" s="66"/>
      <c r="H41" s="67"/>
      <c r="I41" s="197"/>
      <c r="J41" s="157"/>
      <c r="M41"/>
      <c r="N41"/>
      <c r="O41"/>
      <c r="P41"/>
    </row>
    <row r="42" spans="1:16" x14ac:dyDescent="0.25">
      <c r="A42" s="43" t="s">
        <v>71</v>
      </c>
      <c r="B42" s="44"/>
      <c r="C42" s="45">
        <f>B42*655.957</f>
        <v>0</v>
      </c>
      <c r="D42" s="200" t="e">
        <f>B42/B47</f>
        <v>#DIV/0!</v>
      </c>
      <c r="E42" s="71"/>
      <c r="F42" s="65" t="s">
        <v>15</v>
      </c>
      <c r="G42" s="66">
        <f>E121+J121+O121</f>
        <v>0</v>
      </c>
      <c r="H42" s="259">
        <f>F121+K121+P121</f>
        <v>0</v>
      </c>
      <c r="I42" s="158" t="e">
        <f>G42/G44</f>
        <v>#DIV/0!</v>
      </c>
      <c r="J42" s="157"/>
      <c r="M42"/>
      <c r="N42"/>
      <c r="O42"/>
      <c r="P42"/>
    </row>
    <row r="43" spans="1:16" x14ac:dyDescent="0.25">
      <c r="A43" s="43" t="s">
        <v>72</v>
      </c>
      <c r="B43" s="44"/>
      <c r="C43" s="45">
        <f>B43*655.957</f>
        <v>0</v>
      </c>
      <c r="D43" s="200" t="e">
        <f>B43/B47</f>
        <v>#DIV/0!</v>
      </c>
      <c r="E43" s="71"/>
      <c r="F43" s="65"/>
      <c r="G43" s="66"/>
      <c r="H43" s="67"/>
      <c r="J43" s="157"/>
      <c r="M43"/>
      <c r="N43"/>
      <c r="O43"/>
      <c r="P43"/>
    </row>
    <row r="44" spans="1:16" s="13" customFormat="1" x14ac:dyDescent="0.25">
      <c r="A44" s="72" t="s">
        <v>61</v>
      </c>
      <c r="B44" s="51"/>
      <c r="C44" s="52">
        <f>U124</f>
        <v>0</v>
      </c>
      <c r="D44" s="199" t="e">
        <f>B44/B47</f>
        <v>#DIV/0!</v>
      </c>
      <c r="E44" s="54"/>
      <c r="F44" s="160" t="s">
        <v>16</v>
      </c>
      <c r="G44" s="161">
        <f>SUM(G32:G43)</f>
        <v>0</v>
      </c>
      <c r="H44" s="162">
        <f>SUM(H32:H43)</f>
        <v>0</v>
      </c>
      <c r="I44" s="157"/>
      <c r="J44" s="157"/>
    </row>
    <row r="45" spans="1:16" s="5" customFormat="1" x14ac:dyDescent="0.25">
      <c r="A45" s="73" t="s">
        <v>11</v>
      </c>
      <c r="B45" s="59">
        <f>SUM(B40:B44)</f>
        <v>0</v>
      </c>
      <c r="C45" s="60">
        <f>SUM(C40:C44)</f>
        <v>0</v>
      </c>
      <c r="D45" s="74"/>
      <c r="E45" s="164"/>
      <c r="F45" s="165"/>
      <c r="G45" s="166"/>
      <c r="H45" s="167"/>
      <c r="I45" s="168"/>
      <c r="J45" s="168"/>
      <c r="K45" s="169"/>
    </row>
    <row r="46" spans="1:16" s="5" customFormat="1" x14ac:dyDescent="0.25">
      <c r="A46" s="73"/>
      <c r="B46" s="59"/>
      <c r="C46" s="60"/>
      <c r="D46" s="74"/>
      <c r="E46" s="164"/>
      <c r="F46" s="170"/>
      <c r="G46" s="171"/>
      <c r="H46" s="172"/>
      <c r="I46" s="168"/>
      <c r="J46" s="168"/>
      <c r="K46" s="169"/>
    </row>
    <row r="47" spans="1:16" s="14" customFormat="1" ht="27" customHeight="1" x14ac:dyDescent="0.25">
      <c r="A47" s="75" t="s">
        <v>17</v>
      </c>
      <c r="B47" s="76">
        <f>B38+B45</f>
        <v>0</v>
      </c>
      <c r="C47" s="77">
        <f>C38+C45</f>
        <v>0</v>
      </c>
      <c r="D47" s="154"/>
      <c r="E47" s="173"/>
      <c r="F47" s="174"/>
      <c r="G47" s="175"/>
      <c r="H47" s="176"/>
      <c r="I47" s="168"/>
      <c r="J47" s="168"/>
      <c r="K47" s="177"/>
      <c r="N47" s="177"/>
      <c r="O47" s="177"/>
      <c r="P47" s="177"/>
    </row>
    <row r="48" spans="1:16" x14ac:dyDescent="0.25">
      <c r="A48" s="78"/>
      <c r="B48" s="79"/>
      <c r="C48" s="79"/>
      <c r="D48" s="79"/>
      <c r="E48" s="178"/>
      <c r="F48" s="179"/>
      <c r="G48" s="177"/>
      <c r="H48" s="180"/>
      <c r="I48" s="168"/>
      <c r="J48" s="168"/>
      <c r="K48" s="180"/>
      <c r="N48" s="189"/>
      <c r="O48" s="189"/>
      <c r="P48" s="189"/>
    </row>
    <row r="49" spans="1:57" ht="15.75" thickBot="1" x14ac:dyDescent="0.3">
      <c r="F49" s="79"/>
      <c r="G49" s="14"/>
      <c r="N49" s="189"/>
      <c r="O49" s="189"/>
      <c r="P49" s="189"/>
    </row>
    <row r="50" spans="1:57" s="194" customFormat="1" ht="30.75" customHeight="1" x14ac:dyDescent="0.25">
      <c r="A50" s="193"/>
      <c r="B50" s="284" t="s">
        <v>76</v>
      </c>
      <c r="C50" s="285"/>
      <c r="D50" s="285"/>
      <c r="E50" s="285"/>
      <c r="F50" s="286"/>
      <c r="G50" s="284" t="s">
        <v>77</v>
      </c>
      <c r="H50" s="285"/>
      <c r="I50" s="285"/>
      <c r="J50" s="285"/>
      <c r="K50" s="286"/>
      <c r="L50" s="284" t="s">
        <v>78</v>
      </c>
      <c r="M50" s="285"/>
      <c r="N50" s="285"/>
      <c r="O50" s="285"/>
      <c r="P50" s="285"/>
      <c r="Q50" s="288" t="s">
        <v>18</v>
      </c>
      <c r="R50" s="289"/>
      <c r="S50" s="289"/>
      <c r="T50" s="289"/>
      <c r="U50" s="289"/>
      <c r="V50" s="290"/>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row>
    <row r="51" spans="1:57" s="15" customFormat="1" ht="105" x14ac:dyDescent="0.25">
      <c r="A51" s="82" t="s">
        <v>19</v>
      </c>
      <c r="B51" s="83" t="s">
        <v>20</v>
      </c>
      <c r="C51" s="271" t="s">
        <v>21</v>
      </c>
      <c r="D51" s="272"/>
      <c r="E51" s="271" t="s">
        <v>22</v>
      </c>
      <c r="F51" s="287"/>
      <c r="G51" s="83" t="s">
        <v>20</v>
      </c>
      <c r="H51" s="271" t="s">
        <v>21</v>
      </c>
      <c r="I51" s="272"/>
      <c r="J51" s="271" t="s">
        <v>22</v>
      </c>
      <c r="K51" s="287"/>
      <c r="L51" s="83" t="s">
        <v>20</v>
      </c>
      <c r="M51" s="271" t="s">
        <v>21</v>
      </c>
      <c r="N51" s="272"/>
      <c r="O51" s="271" t="s">
        <v>22</v>
      </c>
      <c r="P51" s="273"/>
      <c r="Q51" s="225" t="s">
        <v>23</v>
      </c>
      <c r="R51" s="192" t="s">
        <v>10</v>
      </c>
      <c r="S51" s="192" t="s">
        <v>62</v>
      </c>
      <c r="T51" s="83" t="s">
        <v>24</v>
      </c>
      <c r="U51" s="192" t="s">
        <v>55</v>
      </c>
      <c r="V51" s="226" t="s">
        <v>63</v>
      </c>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row>
    <row r="52" spans="1:57" s="11" customFormat="1" x14ac:dyDescent="0.25">
      <c r="A52" s="82"/>
      <c r="B52" s="83"/>
      <c r="C52" s="27" t="s">
        <v>4</v>
      </c>
      <c r="D52" s="30" t="s">
        <v>25</v>
      </c>
      <c r="E52" s="84" t="s">
        <v>4</v>
      </c>
      <c r="F52" s="30" t="s">
        <v>5</v>
      </c>
      <c r="G52" s="83"/>
      <c r="H52" s="27" t="s">
        <v>4</v>
      </c>
      <c r="I52" s="30" t="s">
        <v>25</v>
      </c>
      <c r="J52" s="84" t="s">
        <v>4</v>
      </c>
      <c r="K52" s="30" t="s">
        <v>5</v>
      </c>
      <c r="L52" s="83"/>
      <c r="M52" s="27" t="s">
        <v>4</v>
      </c>
      <c r="N52" s="30" t="s">
        <v>25</v>
      </c>
      <c r="O52" s="84" t="s">
        <v>4</v>
      </c>
      <c r="P52" s="212" t="s">
        <v>5</v>
      </c>
      <c r="Q52" s="227" t="s">
        <v>4</v>
      </c>
      <c r="R52" s="27" t="s">
        <v>4</v>
      </c>
      <c r="S52" s="27" t="s">
        <v>4</v>
      </c>
      <c r="T52" s="30" t="s">
        <v>5</v>
      </c>
      <c r="U52" s="30" t="s">
        <v>5</v>
      </c>
      <c r="V52" s="228" t="s">
        <v>5</v>
      </c>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row>
    <row r="53" spans="1:57" ht="30" x14ac:dyDescent="0.25">
      <c r="A53" s="85" t="s">
        <v>56</v>
      </c>
      <c r="B53" s="86"/>
      <c r="C53" s="87"/>
      <c r="D53" s="88"/>
      <c r="E53" s="89"/>
      <c r="F53" s="88"/>
      <c r="G53" s="86"/>
      <c r="H53" s="87"/>
      <c r="I53" s="88"/>
      <c r="J53" s="89"/>
      <c r="K53" s="88"/>
      <c r="L53" s="86"/>
      <c r="M53" s="87"/>
      <c r="N53" s="88"/>
      <c r="O53" s="89"/>
      <c r="P53" s="213"/>
      <c r="Q53" s="229"/>
      <c r="R53" s="88"/>
      <c r="S53" s="88"/>
      <c r="T53" s="88"/>
      <c r="U53" s="90"/>
      <c r="V53" s="23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row>
    <row r="54" spans="1:57" s="7" customFormat="1" x14ac:dyDescent="0.25">
      <c r="A54" s="91" t="s">
        <v>26</v>
      </c>
      <c r="B54" s="104"/>
      <c r="C54" s="105"/>
      <c r="D54" s="94"/>
      <c r="E54" s="93"/>
      <c r="F54" s="94"/>
      <c r="G54" s="104"/>
      <c r="H54" s="105"/>
      <c r="I54" s="94"/>
      <c r="J54" s="93"/>
      <c r="K54" s="94"/>
      <c r="L54" s="104"/>
      <c r="M54" s="105"/>
      <c r="N54" s="94"/>
      <c r="O54" s="93"/>
      <c r="P54" s="214"/>
      <c r="Q54" s="231"/>
      <c r="R54" s="93"/>
      <c r="S54" s="66"/>
      <c r="T54" s="106"/>
      <c r="U54" s="45"/>
      <c r="V54" s="232"/>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row>
    <row r="55" spans="1:57" s="8" customFormat="1" ht="60" x14ac:dyDescent="0.25">
      <c r="A55" s="196" t="s">
        <v>74</v>
      </c>
      <c r="B55" s="104">
        <v>0</v>
      </c>
      <c r="C55" s="105">
        <v>0</v>
      </c>
      <c r="D55" s="94">
        <f>C55*655.957</f>
        <v>0</v>
      </c>
      <c r="E55" s="93">
        <f>B55*C55</f>
        <v>0</v>
      </c>
      <c r="F55" s="94">
        <f>B55*D55</f>
        <v>0</v>
      </c>
      <c r="G55" s="104">
        <v>0</v>
      </c>
      <c r="H55" s="105">
        <v>0</v>
      </c>
      <c r="I55" s="94">
        <f>H55*655.957</f>
        <v>0</v>
      </c>
      <c r="J55" s="93">
        <f>G55*H55</f>
        <v>0</v>
      </c>
      <c r="K55" s="94">
        <f>G55*I55</f>
        <v>0</v>
      </c>
      <c r="L55" s="104">
        <v>0</v>
      </c>
      <c r="M55" s="105">
        <v>0</v>
      </c>
      <c r="N55" s="94">
        <f>M55*655.957</f>
        <v>0</v>
      </c>
      <c r="O55" s="93">
        <f>L55*M55</f>
        <v>0</v>
      </c>
      <c r="P55" s="214">
        <f>L55*N55</f>
        <v>0</v>
      </c>
      <c r="Q55" s="231">
        <v>0</v>
      </c>
      <c r="R55" s="93">
        <v>0</v>
      </c>
      <c r="S55" s="66">
        <v>0</v>
      </c>
      <c r="T55" s="106">
        <v>0</v>
      </c>
      <c r="U55" s="45">
        <v>0</v>
      </c>
      <c r="V55" s="232">
        <v>0</v>
      </c>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row>
    <row r="56" spans="1:57" s="8" customFormat="1" x14ac:dyDescent="0.25">
      <c r="A56" s="91" t="s">
        <v>64</v>
      </c>
      <c r="B56" s="104">
        <v>0</v>
      </c>
      <c r="C56" s="105">
        <v>0</v>
      </c>
      <c r="D56" s="94">
        <f t="shared" ref="D56:D58" si="0">C56*655.957</f>
        <v>0</v>
      </c>
      <c r="E56" s="93">
        <f t="shared" ref="E56:E57" si="1">B56*C56</f>
        <v>0</v>
      </c>
      <c r="F56" s="94">
        <f>B56*D56</f>
        <v>0</v>
      </c>
      <c r="G56" s="104">
        <v>0</v>
      </c>
      <c r="H56" s="105">
        <v>0</v>
      </c>
      <c r="I56" s="94">
        <f t="shared" ref="I56:I58" si="2">H56*655.957</f>
        <v>0</v>
      </c>
      <c r="J56" s="93">
        <f t="shared" ref="J56:J58" si="3">G56*H56</f>
        <v>0</v>
      </c>
      <c r="K56" s="94">
        <f>G56*I56</f>
        <v>0</v>
      </c>
      <c r="L56" s="104">
        <v>0</v>
      </c>
      <c r="M56" s="105">
        <v>0</v>
      </c>
      <c r="N56" s="94">
        <f t="shared" ref="N56:N58" si="4">M56*655.957</f>
        <v>0</v>
      </c>
      <c r="O56" s="93">
        <f t="shared" ref="O56:O57" si="5">L56*M56</f>
        <v>0</v>
      </c>
      <c r="P56" s="214">
        <f>L56*N56</f>
        <v>0</v>
      </c>
      <c r="Q56" s="231">
        <v>0</v>
      </c>
      <c r="R56" s="93">
        <v>0</v>
      </c>
      <c r="S56" s="66">
        <v>0</v>
      </c>
      <c r="T56" s="106">
        <v>0</v>
      </c>
      <c r="U56" s="45">
        <v>0</v>
      </c>
      <c r="V56" s="232">
        <v>0</v>
      </c>
    </row>
    <row r="57" spans="1:57" s="8" customFormat="1" x14ac:dyDescent="0.25">
      <c r="A57" s="91" t="s">
        <v>65</v>
      </c>
      <c r="B57" s="104">
        <v>0</v>
      </c>
      <c r="C57" s="105">
        <v>0</v>
      </c>
      <c r="D57" s="94">
        <f t="shared" si="0"/>
        <v>0</v>
      </c>
      <c r="E57" s="93">
        <f t="shared" si="1"/>
        <v>0</v>
      </c>
      <c r="F57" s="94">
        <f>B57*D57</f>
        <v>0</v>
      </c>
      <c r="G57" s="104">
        <v>0</v>
      </c>
      <c r="H57" s="105">
        <v>0</v>
      </c>
      <c r="I57" s="94">
        <f t="shared" si="2"/>
        <v>0</v>
      </c>
      <c r="J57" s="93">
        <f t="shared" si="3"/>
        <v>0</v>
      </c>
      <c r="K57" s="94">
        <f>G57*I57</f>
        <v>0</v>
      </c>
      <c r="L57" s="104">
        <v>0</v>
      </c>
      <c r="M57" s="105">
        <v>0</v>
      </c>
      <c r="N57" s="94">
        <f t="shared" si="4"/>
        <v>0</v>
      </c>
      <c r="O57" s="93">
        <f t="shared" si="5"/>
        <v>0</v>
      </c>
      <c r="P57" s="214">
        <f>L57*N57</f>
        <v>0</v>
      </c>
      <c r="Q57" s="231">
        <v>0</v>
      </c>
      <c r="R57" s="93">
        <v>0</v>
      </c>
      <c r="S57" s="66">
        <v>0</v>
      </c>
      <c r="T57" s="106">
        <v>0</v>
      </c>
      <c r="U57" s="45">
        <v>0</v>
      </c>
      <c r="V57" s="232">
        <v>0</v>
      </c>
    </row>
    <row r="58" spans="1:57" s="8" customFormat="1" x14ac:dyDescent="0.25">
      <c r="A58" s="91" t="s">
        <v>75</v>
      </c>
      <c r="B58" s="104">
        <v>0</v>
      </c>
      <c r="C58" s="105">
        <v>0</v>
      </c>
      <c r="D58" s="94">
        <f t="shared" si="0"/>
        <v>0</v>
      </c>
      <c r="E58" s="93">
        <f t="shared" ref="E58" si="6">B58*C58</f>
        <v>0</v>
      </c>
      <c r="F58" s="94">
        <f>B58*D58</f>
        <v>0</v>
      </c>
      <c r="G58" s="104">
        <v>0</v>
      </c>
      <c r="H58" s="105">
        <v>0</v>
      </c>
      <c r="I58" s="94">
        <f t="shared" si="2"/>
        <v>0</v>
      </c>
      <c r="J58" s="93">
        <f t="shared" si="3"/>
        <v>0</v>
      </c>
      <c r="K58" s="94">
        <f>G58*I58</f>
        <v>0</v>
      </c>
      <c r="L58" s="104">
        <v>0</v>
      </c>
      <c r="M58" s="105">
        <v>0</v>
      </c>
      <c r="N58" s="94">
        <f t="shared" si="4"/>
        <v>0</v>
      </c>
      <c r="O58" s="93">
        <f t="shared" ref="O58" si="7">L58*M58</f>
        <v>0</v>
      </c>
      <c r="P58" s="214">
        <f>L58*N58</f>
        <v>0</v>
      </c>
      <c r="Q58" s="231">
        <v>0</v>
      </c>
      <c r="R58" s="93"/>
      <c r="S58" s="66">
        <v>0</v>
      </c>
      <c r="T58" s="106">
        <v>0</v>
      </c>
      <c r="U58" s="45">
        <v>0</v>
      </c>
      <c r="V58" s="232">
        <v>0</v>
      </c>
    </row>
    <row r="59" spans="1:57" s="6" customFormat="1" x14ac:dyDescent="0.25">
      <c r="A59" s="96" t="s">
        <v>27</v>
      </c>
      <c r="B59" s="97"/>
      <c r="C59" s="98"/>
      <c r="D59" s="99"/>
      <c r="E59" s="100">
        <f t="shared" ref="E59:F59" si="8">SUM(E55:E58)</f>
        <v>0</v>
      </c>
      <c r="F59" s="99">
        <f t="shared" si="8"/>
        <v>0</v>
      </c>
      <c r="G59" s="97"/>
      <c r="H59" s="98"/>
      <c r="I59" s="99"/>
      <c r="J59" s="100">
        <f t="shared" ref="J59:K59" si="9">SUM(J55:J58)</f>
        <v>0</v>
      </c>
      <c r="K59" s="99">
        <f t="shared" si="9"/>
        <v>0</v>
      </c>
      <c r="L59" s="97"/>
      <c r="M59" s="98"/>
      <c r="N59" s="99"/>
      <c r="O59" s="100">
        <f t="shared" ref="O59:P59" si="10">SUM(O55:O58)</f>
        <v>0</v>
      </c>
      <c r="P59" s="215">
        <f t="shared" si="10"/>
        <v>0</v>
      </c>
      <c r="Q59" s="233">
        <f t="shared" ref="Q59:V59" si="11">SUM(Q55:Q58)</f>
        <v>0</v>
      </c>
      <c r="R59" s="101">
        <f t="shared" si="11"/>
        <v>0</v>
      </c>
      <c r="S59" s="101">
        <f t="shared" si="11"/>
        <v>0</v>
      </c>
      <c r="T59" s="99">
        <f t="shared" si="11"/>
        <v>0</v>
      </c>
      <c r="U59" s="99">
        <f t="shared" si="11"/>
        <v>0</v>
      </c>
      <c r="V59" s="234">
        <f t="shared" si="11"/>
        <v>0</v>
      </c>
    </row>
    <row r="60" spans="1:57" s="8" customFormat="1" x14ac:dyDescent="0.25">
      <c r="A60" s="91" t="s">
        <v>28</v>
      </c>
      <c r="B60" s="104"/>
      <c r="C60" s="105"/>
      <c r="D60" s="94"/>
      <c r="E60" s="93"/>
      <c r="F60" s="94"/>
      <c r="G60" s="104"/>
      <c r="H60" s="105"/>
      <c r="I60" s="94"/>
      <c r="J60" s="93"/>
      <c r="K60" s="94"/>
      <c r="L60" s="104"/>
      <c r="M60" s="105"/>
      <c r="N60" s="94"/>
      <c r="O60" s="93"/>
      <c r="P60" s="214"/>
      <c r="Q60" s="231"/>
      <c r="R60" s="93"/>
      <c r="S60" s="66"/>
      <c r="T60" s="106"/>
      <c r="U60" s="45"/>
      <c r="V60" s="232"/>
    </row>
    <row r="61" spans="1:57" s="8" customFormat="1" x14ac:dyDescent="0.25">
      <c r="A61" s="91" t="s">
        <v>66</v>
      </c>
      <c r="B61" s="104">
        <v>0</v>
      </c>
      <c r="C61" s="105">
        <v>0</v>
      </c>
      <c r="D61" s="94">
        <f t="shared" ref="D61:D64" si="12">C61*655.957</f>
        <v>0</v>
      </c>
      <c r="E61" s="93">
        <f>B61*C61</f>
        <v>0</v>
      </c>
      <c r="F61" s="94">
        <f>B61*D61</f>
        <v>0</v>
      </c>
      <c r="G61" s="104">
        <v>0</v>
      </c>
      <c r="H61" s="105">
        <v>0</v>
      </c>
      <c r="I61" s="94">
        <f t="shared" ref="I61:I64" si="13">H61*655.957</f>
        <v>0</v>
      </c>
      <c r="J61" s="93">
        <f>G61*H61</f>
        <v>0</v>
      </c>
      <c r="K61" s="94">
        <f>G61*I61</f>
        <v>0</v>
      </c>
      <c r="L61" s="104">
        <v>0</v>
      </c>
      <c r="M61" s="105">
        <v>0</v>
      </c>
      <c r="N61" s="94">
        <f t="shared" ref="N61:N64" si="14">M61*655.957</f>
        <v>0</v>
      </c>
      <c r="O61" s="93">
        <f>L61*M61</f>
        <v>0</v>
      </c>
      <c r="P61" s="214">
        <f>L61*N61</f>
        <v>0</v>
      </c>
      <c r="Q61" s="231">
        <v>0</v>
      </c>
      <c r="R61" s="93">
        <v>0</v>
      </c>
      <c r="S61" s="66">
        <v>0</v>
      </c>
      <c r="T61" s="106">
        <v>0</v>
      </c>
      <c r="U61" s="45">
        <v>0</v>
      </c>
      <c r="V61" s="232">
        <v>0</v>
      </c>
    </row>
    <row r="62" spans="1:57" s="8" customFormat="1" x14ac:dyDescent="0.25">
      <c r="A62" s="91" t="s">
        <v>64</v>
      </c>
      <c r="B62" s="104">
        <v>0</v>
      </c>
      <c r="C62" s="105">
        <v>0</v>
      </c>
      <c r="D62" s="94">
        <f t="shared" si="12"/>
        <v>0</v>
      </c>
      <c r="E62" s="93">
        <f>B62*C62</f>
        <v>0</v>
      </c>
      <c r="F62" s="94">
        <f>B62*D62</f>
        <v>0</v>
      </c>
      <c r="G62" s="104">
        <v>0</v>
      </c>
      <c r="H62" s="105">
        <v>0</v>
      </c>
      <c r="I62" s="94">
        <f t="shared" si="13"/>
        <v>0</v>
      </c>
      <c r="J62" s="93">
        <f>G62*H62</f>
        <v>0</v>
      </c>
      <c r="K62" s="94">
        <f>G62*I62</f>
        <v>0</v>
      </c>
      <c r="L62" s="104">
        <v>0</v>
      </c>
      <c r="M62" s="105">
        <v>0</v>
      </c>
      <c r="N62" s="94">
        <f t="shared" si="14"/>
        <v>0</v>
      </c>
      <c r="O62" s="93">
        <f>L62*M62</f>
        <v>0</v>
      </c>
      <c r="P62" s="214">
        <f>L62*N62</f>
        <v>0</v>
      </c>
      <c r="Q62" s="231">
        <v>0</v>
      </c>
      <c r="R62" s="93">
        <v>0</v>
      </c>
      <c r="S62" s="66">
        <v>0</v>
      </c>
      <c r="T62" s="106">
        <v>0</v>
      </c>
      <c r="U62" s="45">
        <v>0</v>
      </c>
      <c r="V62" s="232">
        <v>0</v>
      </c>
    </row>
    <row r="63" spans="1:57" s="8" customFormat="1" x14ac:dyDescent="0.25">
      <c r="A63" s="91" t="s">
        <v>65</v>
      </c>
      <c r="B63" s="104">
        <v>0</v>
      </c>
      <c r="C63" s="105">
        <v>0</v>
      </c>
      <c r="D63" s="94">
        <f t="shared" si="12"/>
        <v>0</v>
      </c>
      <c r="E63" s="93">
        <f>B63*C63</f>
        <v>0</v>
      </c>
      <c r="F63" s="94">
        <f>B63*D63</f>
        <v>0</v>
      </c>
      <c r="G63" s="104">
        <v>0</v>
      </c>
      <c r="H63" s="105">
        <v>0</v>
      </c>
      <c r="I63" s="94">
        <f t="shared" si="13"/>
        <v>0</v>
      </c>
      <c r="J63" s="93">
        <f t="shared" ref="J63:J64" si="15">G63*H63</f>
        <v>0</v>
      </c>
      <c r="K63" s="94">
        <f>G63*I63</f>
        <v>0</v>
      </c>
      <c r="L63" s="104">
        <v>0</v>
      </c>
      <c r="M63" s="105">
        <v>0</v>
      </c>
      <c r="N63" s="94">
        <f t="shared" si="14"/>
        <v>0</v>
      </c>
      <c r="O63" s="93">
        <f t="shared" ref="O63:O64" si="16">L63*M63</f>
        <v>0</v>
      </c>
      <c r="P63" s="214">
        <f>L63*N63</f>
        <v>0</v>
      </c>
      <c r="Q63" s="231">
        <v>0</v>
      </c>
      <c r="R63" s="93">
        <v>0</v>
      </c>
      <c r="S63" s="66">
        <v>0</v>
      </c>
      <c r="T63" s="106">
        <v>0</v>
      </c>
      <c r="U63" s="45">
        <v>0</v>
      </c>
      <c r="V63" s="232">
        <v>0</v>
      </c>
    </row>
    <row r="64" spans="1:57" s="8" customFormat="1" x14ac:dyDescent="0.25">
      <c r="A64" s="91" t="s">
        <v>75</v>
      </c>
      <c r="B64" s="104">
        <v>2</v>
      </c>
      <c r="C64" s="105">
        <v>0</v>
      </c>
      <c r="D64" s="94">
        <f t="shared" si="12"/>
        <v>0</v>
      </c>
      <c r="E64" s="93">
        <f t="shared" ref="E64" si="17">B64*C64</f>
        <v>0</v>
      </c>
      <c r="F64" s="94">
        <f>B64*D64</f>
        <v>0</v>
      </c>
      <c r="G64" s="104">
        <v>0</v>
      </c>
      <c r="H64" s="105">
        <v>0</v>
      </c>
      <c r="I64" s="94">
        <f t="shared" si="13"/>
        <v>0</v>
      </c>
      <c r="J64" s="93">
        <f t="shared" si="15"/>
        <v>0</v>
      </c>
      <c r="K64" s="94">
        <f>G64*I64</f>
        <v>0</v>
      </c>
      <c r="L64" s="104">
        <v>0</v>
      </c>
      <c r="M64" s="105">
        <v>0</v>
      </c>
      <c r="N64" s="94">
        <f t="shared" si="14"/>
        <v>0</v>
      </c>
      <c r="O64" s="93">
        <f t="shared" si="16"/>
        <v>0</v>
      </c>
      <c r="P64" s="214">
        <f>L64*N64</f>
        <v>0</v>
      </c>
      <c r="Q64" s="231">
        <v>890</v>
      </c>
      <c r="R64" s="93"/>
      <c r="S64" s="66">
        <v>0</v>
      </c>
      <c r="T64" s="106">
        <v>0</v>
      </c>
      <c r="U64" s="45">
        <v>0</v>
      </c>
      <c r="V64" s="232">
        <v>0</v>
      </c>
    </row>
    <row r="65" spans="1:32" s="6" customFormat="1" x14ac:dyDescent="0.25">
      <c r="A65" s="96" t="s">
        <v>29</v>
      </c>
      <c r="B65" s="97"/>
      <c r="C65" s="98"/>
      <c r="D65" s="99"/>
      <c r="E65" s="100">
        <f t="shared" ref="E65:F65" si="18">SUM(E61:E63)</f>
        <v>0</v>
      </c>
      <c r="F65" s="98">
        <f t="shared" si="18"/>
        <v>0</v>
      </c>
      <c r="G65" s="97"/>
      <c r="H65" s="98"/>
      <c r="I65" s="99"/>
      <c r="J65" s="100">
        <f t="shared" ref="J65:K65" si="19">SUM(J61:J63)</f>
        <v>0</v>
      </c>
      <c r="K65" s="98">
        <f t="shared" si="19"/>
        <v>0</v>
      </c>
      <c r="L65" s="97"/>
      <c r="M65" s="98"/>
      <c r="N65" s="99"/>
      <c r="O65" s="100">
        <f t="shared" ref="O65:P65" si="20">SUM(O61:O63)</f>
        <v>0</v>
      </c>
      <c r="P65" s="216">
        <f t="shared" si="20"/>
        <v>0</v>
      </c>
      <c r="Q65" s="233">
        <f t="shared" ref="Q65:V65" si="21">SUM(Q61:Q63)</f>
        <v>0</v>
      </c>
      <c r="R65" s="101">
        <f t="shared" si="21"/>
        <v>0</v>
      </c>
      <c r="S65" s="101">
        <f t="shared" si="21"/>
        <v>0</v>
      </c>
      <c r="T65" s="99">
        <f t="shared" si="21"/>
        <v>0</v>
      </c>
      <c r="U65" s="99">
        <f t="shared" si="21"/>
        <v>0</v>
      </c>
      <c r="V65" s="234">
        <f t="shared" si="21"/>
        <v>0</v>
      </c>
    </row>
    <row r="66" spans="1:32" x14ac:dyDescent="0.25">
      <c r="A66" s="103" t="s">
        <v>30</v>
      </c>
      <c r="B66" s="104"/>
      <c r="C66" s="105"/>
      <c r="D66" s="94"/>
      <c r="E66" s="93"/>
      <c r="F66" s="94"/>
      <c r="G66" s="104"/>
      <c r="H66" s="105"/>
      <c r="I66" s="94"/>
      <c r="J66" s="93"/>
      <c r="K66" s="94"/>
      <c r="L66" s="104"/>
      <c r="M66" s="105"/>
      <c r="N66" s="94"/>
      <c r="O66" s="93"/>
      <c r="P66" s="214"/>
      <c r="Q66" s="231"/>
      <c r="R66" s="93"/>
      <c r="S66" s="66"/>
      <c r="T66" s="106"/>
      <c r="U66" s="45"/>
      <c r="V66" s="232"/>
    </row>
    <row r="67" spans="1:32" x14ac:dyDescent="0.25">
      <c r="A67" s="103" t="s">
        <v>66</v>
      </c>
      <c r="B67" s="104">
        <v>0</v>
      </c>
      <c r="C67" s="105">
        <v>0</v>
      </c>
      <c r="D67" s="94">
        <f t="shared" ref="D67:D70" si="22">C67*655.957</f>
        <v>0</v>
      </c>
      <c r="E67" s="93">
        <f t="shared" ref="E67:E68" si="23">B67*C67</f>
        <v>0</v>
      </c>
      <c r="F67" s="94">
        <f>B67*D67</f>
        <v>0</v>
      </c>
      <c r="G67" s="104">
        <v>0</v>
      </c>
      <c r="H67" s="105">
        <v>0</v>
      </c>
      <c r="I67" s="94">
        <f t="shared" ref="I67:I70" si="24">H67*655.957</f>
        <v>0</v>
      </c>
      <c r="J67" s="93">
        <f t="shared" ref="J67:J70" si="25">G67*H67</f>
        <v>0</v>
      </c>
      <c r="K67" s="94">
        <f>G67*I67</f>
        <v>0</v>
      </c>
      <c r="L67" s="104">
        <v>0</v>
      </c>
      <c r="M67" s="105">
        <v>0</v>
      </c>
      <c r="N67" s="94">
        <f t="shared" ref="N67:N70" si="26">M67*655.957</f>
        <v>0</v>
      </c>
      <c r="O67" s="93">
        <f t="shared" ref="O67:O70" si="27">L67*M67</f>
        <v>0</v>
      </c>
      <c r="P67" s="214">
        <f>L67*N67</f>
        <v>0</v>
      </c>
      <c r="Q67" s="231">
        <v>0</v>
      </c>
      <c r="R67" s="93">
        <f>Q67</f>
        <v>0</v>
      </c>
      <c r="S67" s="66">
        <v>0</v>
      </c>
      <c r="T67" s="106">
        <v>0</v>
      </c>
      <c r="U67" s="45">
        <v>0</v>
      </c>
      <c r="V67" s="232">
        <v>0</v>
      </c>
    </row>
    <row r="68" spans="1:32" x14ac:dyDescent="0.25">
      <c r="A68" s="91" t="s">
        <v>64</v>
      </c>
      <c r="B68" s="104">
        <v>0</v>
      </c>
      <c r="C68" s="105">
        <v>0</v>
      </c>
      <c r="D68" s="94">
        <f t="shared" si="22"/>
        <v>0</v>
      </c>
      <c r="E68" s="93">
        <f t="shared" si="23"/>
        <v>0</v>
      </c>
      <c r="F68" s="94">
        <f>B68*D68</f>
        <v>0</v>
      </c>
      <c r="G68" s="104">
        <v>0</v>
      </c>
      <c r="H68" s="105">
        <v>0</v>
      </c>
      <c r="I68" s="94">
        <f t="shared" si="24"/>
        <v>0</v>
      </c>
      <c r="J68" s="93">
        <f t="shared" si="25"/>
        <v>0</v>
      </c>
      <c r="K68" s="94">
        <f>G68*I68</f>
        <v>0</v>
      </c>
      <c r="L68" s="104">
        <v>0</v>
      </c>
      <c r="M68" s="105">
        <v>0</v>
      </c>
      <c r="N68" s="94">
        <f t="shared" si="26"/>
        <v>0</v>
      </c>
      <c r="O68" s="93">
        <f t="shared" si="27"/>
        <v>0</v>
      </c>
      <c r="P68" s="214">
        <f>L68*N68</f>
        <v>0</v>
      </c>
      <c r="Q68" s="231">
        <v>0</v>
      </c>
      <c r="R68" s="93">
        <f>Q68</f>
        <v>0</v>
      </c>
      <c r="S68" s="66">
        <v>0</v>
      </c>
      <c r="T68" s="106">
        <v>0</v>
      </c>
      <c r="U68" s="45">
        <v>0</v>
      </c>
      <c r="V68" s="232">
        <v>0</v>
      </c>
    </row>
    <row r="69" spans="1:32" x14ac:dyDescent="0.25">
      <c r="A69" s="91" t="s">
        <v>65</v>
      </c>
      <c r="B69" s="104">
        <v>0</v>
      </c>
      <c r="C69" s="105">
        <v>0</v>
      </c>
      <c r="D69" s="94">
        <f t="shared" si="22"/>
        <v>0</v>
      </c>
      <c r="E69" s="93">
        <f t="shared" ref="E69:E70" si="28">B69*C69</f>
        <v>0</v>
      </c>
      <c r="F69" s="94">
        <f>B69*D69</f>
        <v>0</v>
      </c>
      <c r="G69" s="104">
        <v>0</v>
      </c>
      <c r="H69" s="105">
        <v>0</v>
      </c>
      <c r="I69" s="94">
        <f t="shared" si="24"/>
        <v>0</v>
      </c>
      <c r="J69" s="93">
        <f t="shared" si="25"/>
        <v>0</v>
      </c>
      <c r="K69" s="94">
        <f>G69*I69</f>
        <v>0</v>
      </c>
      <c r="L69" s="104">
        <v>0</v>
      </c>
      <c r="M69" s="105">
        <v>0</v>
      </c>
      <c r="N69" s="94">
        <f t="shared" si="26"/>
        <v>0</v>
      </c>
      <c r="O69" s="93">
        <f t="shared" si="27"/>
        <v>0</v>
      </c>
      <c r="P69" s="214">
        <f>L69*N69</f>
        <v>0</v>
      </c>
      <c r="Q69" s="231">
        <v>0</v>
      </c>
      <c r="R69" s="93">
        <f>Q69</f>
        <v>0</v>
      </c>
      <c r="S69" s="66">
        <v>0</v>
      </c>
      <c r="T69" s="106">
        <v>0</v>
      </c>
      <c r="U69" s="45">
        <v>0</v>
      </c>
      <c r="V69" s="232">
        <v>0</v>
      </c>
    </row>
    <row r="70" spans="1:32" x14ac:dyDescent="0.25">
      <c r="A70" s="91" t="s">
        <v>75</v>
      </c>
      <c r="B70" s="104">
        <v>0</v>
      </c>
      <c r="C70" s="105">
        <v>0</v>
      </c>
      <c r="D70" s="94">
        <f t="shared" si="22"/>
        <v>0</v>
      </c>
      <c r="E70" s="93">
        <f t="shared" si="28"/>
        <v>0</v>
      </c>
      <c r="F70" s="94">
        <f>B70*D70</f>
        <v>0</v>
      </c>
      <c r="G70" s="104">
        <v>0</v>
      </c>
      <c r="H70" s="105">
        <v>0</v>
      </c>
      <c r="I70" s="94">
        <f t="shared" si="24"/>
        <v>0</v>
      </c>
      <c r="J70" s="93">
        <f t="shared" si="25"/>
        <v>0</v>
      </c>
      <c r="K70" s="94">
        <f>G70*I70</f>
        <v>0</v>
      </c>
      <c r="L70" s="104">
        <v>0</v>
      </c>
      <c r="M70" s="105">
        <v>0</v>
      </c>
      <c r="N70" s="94">
        <f t="shared" si="26"/>
        <v>0</v>
      </c>
      <c r="O70" s="93">
        <f t="shared" si="27"/>
        <v>0</v>
      </c>
      <c r="P70" s="214">
        <f>L70*N70</f>
        <v>0</v>
      </c>
      <c r="Q70" s="231">
        <v>0</v>
      </c>
      <c r="R70" s="93"/>
      <c r="S70" s="66">
        <v>0</v>
      </c>
      <c r="T70" s="106">
        <v>0</v>
      </c>
      <c r="U70" s="45">
        <v>0</v>
      </c>
      <c r="V70" s="232">
        <v>0</v>
      </c>
    </row>
    <row r="71" spans="1:32" s="6" customFormat="1" x14ac:dyDescent="0.25">
      <c r="A71" s="96" t="s">
        <v>31</v>
      </c>
      <c r="B71" s="97"/>
      <c r="C71" s="98"/>
      <c r="D71" s="99"/>
      <c r="E71" s="100">
        <f>SUM(E67:E69)</f>
        <v>0</v>
      </c>
      <c r="F71" s="99">
        <f>SUM(F67:F69)</f>
        <v>0</v>
      </c>
      <c r="G71" s="97"/>
      <c r="H71" s="98"/>
      <c r="I71" s="99"/>
      <c r="J71" s="100">
        <f>SUM(J67:J69)</f>
        <v>0</v>
      </c>
      <c r="K71" s="99">
        <f>SUM(K67:K69)</f>
        <v>0</v>
      </c>
      <c r="L71" s="97"/>
      <c r="M71" s="98"/>
      <c r="N71" s="99"/>
      <c r="O71" s="100">
        <f>SUM(O67:O69)</f>
        <v>0</v>
      </c>
      <c r="P71" s="215">
        <f>SUM(P67:P69)</f>
        <v>0</v>
      </c>
      <c r="Q71" s="233">
        <f>SUM(Q67:Q70)</f>
        <v>0</v>
      </c>
      <c r="R71" s="101">
        <f t="shared" ref="R71:V71" si="29">SUM(R67:R69)</f>
        <v>0</v>
      </c>
      <c r="S71" s="101">
        <f>SUM(S67:S70)</f>
        <v>0</v>
      </c>
      <c r="T71" s="99">
        <f t="shared" si="29"/>
        <v>0</v>
      </c>
      <c r="U71" s="99">
        <f t="shared" si="29"/>
        <v>0</v>
      </c>
      <c r="V71" s="234">
        <f t="shared" si="29"/>
        <v>0</v>
      </c>
    </row>
    <row r="72" spans="1:32" s="1" customFormat="1" ht="19.5" customHeight="1" x14ac:dyDescent="0.25">
      <c r="A72" s="85" t="s">
        <v>32</v>
      </c>
      <c r="B72" s="86"/>
      <c r="C72" s="107"/>
      <c r="D72" s="108"/>
      <c r="E72" s="109">
        <f>E59+E65+E71</f>
        <v>0</v>
      </c>
      <c r="F72" s="108">
        <f>F59+F65+F71</f>
        <v>0</v>
      </c>
      <c r="G72" s="86"/>
      <c r="H72" s="107"/>
      <c r="I72" s="108"/>
      <c r="J72" s="109">
        <f>J59+J65+J71</f>
        <v>0</v>
      </c>
      <c r="K72" s="108">
        <f>K59+K65+K71</f>
        <v>0</v>
      </c>
      <c r="L72" s="86"/>
      <c r="M72" s="107"/>
      <c r="N72" s="108"/>
      <c r="O72" s="109">
        <f>O59+O65+O71</f>
        <v>0</v>
      </c>
      <c r="P72" s="217">
        <f>P59+P65+P71</f>
        <v>0</v>
      </c>
      <c r="Q72" s="235">
        <f t="shared" ref="Q72:V72" si="30">Q59+Q65+Q71</f>
        <v>0</v>
      </c>
      <c r="R72" s="210">
        <f>R59+R65+R71</f>
        <v>0</v>
      </c>
      <c r="S72" s="109">
        <f t="shared" si="30"/>
        <v>0</v>
      </c>
      <c r="T72" s="108">
        <f t="shared" si="30"/>
        <v>0</v>
      </c>
      <c r="U72" s="108">
        <f t="shared" si="30"/>
        <v>0</v>
      </c>
      <c r="V72" s="236">
        <f t="shared" si="30"/>
        <v>0</v>
      </c>
    </row>
    <row r="73" spans="1:32" x14ac:dyDescent="0.25">
      <c r="A73" s="68"/>
      <c r="B73" s="110"/>
      <c r="C73" s="111"/>
      <c r="D73" s="94"/>
      <c r="E73" s="93"/>
      <c r="F73" s="94"/>
      <c r="G73" s="110"/>
      <c r="H73" s="111"/>
      <c r="I73" s="94"/>
      <c r="J73" s="93"/>
      <c r="K73" s="94"/>
      <c r="L73" s="110"/>
      <c r="M73" s="111"/>
      <c r="N73" s="94"/>
      <c r="O73" s="93"/>
      <c r="P73" s="214"/>
      <c r="Q73" s="231"/>
      <c r="R73" s="93"/>
      <c r="S73" s="66"/>
      <c r="T73" s="106"/>
      <c r="U73" s="45"/>
      <c r="V73" s="232"/>
    </row>
    <row r="74" spans="1:32" ht="30" x14ac:dyDescent="0.25">
      <c r="A74" s="112" t="s">
        <v>57</v>
      </c>
      <c r="B74" s="113"/>
      <c r="C74" s="114"/>
      <c r="D74" s="115"/>
      <c r="E74" s="48"/>
      <c r="F74" s="115"/>
      <c r="G74" s="113"/>
      <c r="H74" s="114"/>
      <c r="I74" s="115"/>
      <c r="J74" s="48"/>
      <c r="K74" s="115"/>
      <c r="L74" s="113"/>
      <c r="M74" s="114"/>
      <c r="N74" s="115"/>
      <c r="O74" s="48"/>
      <c r="P74" s="218"/>
      <c r="Q74" s="237"/>
      <c r="R74" s="48"/>
      <c r="S74" s="116"/>
      <c r="T74" s="117"/>
      <c r="U74" s="117"/>
      <c r="V74" s="238"/>
    </row>
    <row r="75" spans="1:32" s="8" customFormat="1" x14ac:dyDescent="0.25">
      <c r="A75" s="102" t="s">
        <v>51</v>
      </c>
      <c r="B75" s="104"/>
      <c r="C75" s="105"/>
      <c r="D75" s="94"/>
      <c r="E75" s="93"/>
      <c r="F75" s="94"/>
      <c r="G75" s="104"/>
      <c r="H75" s="105"/>
      <c r="I75" s="94"/>
      <c r="J75" s="93"/>
      <c r="K75" s="94"/>
      <c r="L75" s="104"/>
      <c r="M75" s="105"/>
      <c r="N75" s="94"/>
      <c r="O75" s="93"/>
      <c r="P75" s="214"/>
      <c r="Q75" s="231"/>
      <c r="R75" s="93"/>
      <c r="S75" s="66"/>
      <c r="T75" s="106"/>
      <c r="U75" s="45"/>
      <c r="V75" s="232"/>
    </row>
    <row r="76" spans="1:32" s="8" customFormat="1" ht="60" x14ac:dyDescent="0.25">
      <c r="A76" s="196" t="s">
        <v>74</v>
      </c>
      <c r="B76" s="104">
        <v>0</v>
      </c>
      <c r="C76" s="105">
        <v>0</v>
      </c>
      <c r="D76" s="94">
        <f t="shared" ref="D76:D79" si="31">C76*655.957</f>
        <v>0</v>
      </c>
      <c r="E76" s="93">
        <f t="shared" ref="E76:E77" si="32">B76*C76</f>
        <v>0</v>
      </c>
      <c r="F76" s="94">
        <f>B76*D76</f>
        <v>0</v>
      </c>
      <c r="G76" s="104">
        <v>0</v>
      </c>
      <c r="H76" s="105">
        <v>0</v>
      </c>
      <c r="I76" s="94">
        <f t="shared" ref="I76:I79" si="33">H76*655.957</f>
        <v>0</v>
      </c>
      <c r="J76" s="93">
        <f t="shared" ref="J76:J79" si="34">G76*H76</f>
        <v>0</v>
      </c>
      <c r="K76" s="94">
        <f>G76*I76</f>
        <v>0</v>
      </c>
      <c r="L76" s="104">
        <v>0</v>
      </c>
      <c r="M76" s="105">
        <v>0</v>
      </c>
      <c r="N76" s="94">
        <f t="shared" ref="N76:N79" si="35">M76*655.957</f>
        <v>0</v>
      </c>
      <c r="O76" s="93">
        <f t="shared" ref="O76:O79" si="36">L76*M76</f>
        <v>0</v>
      </c>
      <c r="P76" s="214">
        <f>L76*N76</f>
        <v>0</v>
      </c>
      <c r="Q76" s="231">
        <v>0</v>
      </c>
      <c r="R76" s="93">
        <f t="shared" ref="R76:R77" si="37">Q76*655.957</f>
        <v>0</v>
      </c>
      <c r="S76" s="66">
        <v>0</v>
      </c>
      <c r="T76" s="106">
        <v>0</v>
      </c>
      <c r="U76" s="45">
        <v>0</v>
      </c>
      <c r="V76" s="232">
        <v>0</v>
      </c>
    </row>
    <row r="77" spans="1:32" s="8" customFormat="1" x14ac:dyDescent="0.25">
      <c r="A77" s="91" t="s">
        <v>64</v>
      </c>
      <c r="B77" s="104">
        <v>0</v>
      </c>
      <c r="C77" s="105">
        <v>0</v>
      </c>
      <c r="D77" s="94">
        <f t="shared" si="31"/>
        <v>0</v>
      </c>
      <c r="E77" s="93">
        <f t="shared" si="32"/>
        <v>0</v>
      </c>
      <c r="F77" s="94">
        <f>B77*D77</f>
        <v>0</v>
      </c>
      <c r="G77" s="104">
        <v>0</v>
      </c>
      <c r="H77" s="105">
        <v>0</v>
      </c>
      <c r="I77" s="94">
        <f t="shared" si="33"/>
        <v>0</v>
      </c>
      <c r="J77" s="93">
        <f t="shared" si="34"/>
        <v>0</v>
      </c>
      <c r="K77" s="94">
        <f>G77*I77</f>
        <v>0</v>
      </c>
      <c r="L77" s="104">
        <v>0</v>
      </c>
      <c r="M77" s="105">
        <v>0</v>
      </c>
      <c r="N77" s="94">
        <f t="shared" si="35"/>
        <v>0</v>
      </c>
      <c r="O77" s="93">
        <f t="shared" si="36"/>
        <v>0</v>
      </c>
      <c r="P77" s="214">
        <f>L77*N77</f>
        <v>0</v>
      </c>
      <c r="Q77" s="231">
        <v>0</v>
      </c>
      <c r="R77" s="93">
        <f t="shared" si="37"/>
        <v>0</v>
      </c>
      <c r="S77" s="66">
        <v>0</v>
      </c>
      <c r="T77" s="106">
        <v>0</v>
      </c>
      <c r="U77" s="45">
        <v>0</v>
      </c>
      <c r="V77" s="232">
        <v>0</v>
      </c>
    </row>
    <row r="78" spans="1:32" s="8" customFormat="1" x14ac:dyDescent="0.25">
      <c r="A78" s="91" t="s">
        <v>65</v>
      </c>
      <c r="B78" s="104">
        <v>0</v>
      </c>
      <c r="C78" s="105">
        <v>0</v>
      </c>
      <c r="D78" s="94">
        <f t="shared" si="31"/>
        <v>0</v>
      </c>
      <c r="E78" s="93">
        <f t="shared" ref="E78:E79" si="38">B78*C78</f>
        <v>0</v>
      </c>
      <c r="F78" s="94">
        <f>B78*D78</f>
        <v>0</v>
      </c>
      <c r="G78" s="104">
        <v>0</v>
      </c>
      <c r="H78" s="105">
        <v>0</v>
      </c>
      <c r="I78" s="94">
        <f t="shared" si="33"/>
        <v>0</v>
      </c>
      <c r="J78" s="93">
        <f t="shared" si="34"/>
        <v>0</v>
      </c>
      <c r="K78" s="94">
        <f>G78*I78</f>
        <v>0</v>
      </c>
      <c r="L78" s="104">
        <v>0</v>
      </c>
      <c r="M78" s="105">
        <v>0</v>
      </c>
      <c r="N78" s="94">
        <f t="shared" si="35"/>
        <v>0</v>
      </c>
      <c r="O78" s="93">
        <f t="shared" si="36"/>
        <v>0</v>
      </c>
      <c r="P78" s="214">
        <f>L78*N78</f>
        <v>0</v>
      </c>
      <c r="Q78" s="231">
        <v>0</v>
      </c>
      <c r="R78" s="93">
        <f t="shared" ref="R78" si="39">Q78*655.957</f>
        <v>0</v>
      </c>
      <c r="S78" s="66">
        <v>0</v>
      </c>
      <c r="T78" s="106">
        <v>0</v>
      </c>
      <c r="U78" s="45">
        <v>0</v>
      </c>
      <c r="V78" s="232">
        <v>0</v>
      </c>
      <c r="W78" s="184"/>
      <c r="X78" s="184"/>
      <c r="Y78" s="184"/>
      <c r="Z78" s="184"/>
      <c r="AA78" s="184"/>
      <c r="AB78" s="184"/>
      <c r="AC78" s="184"/>
      <c r="AD78" s="184"/>
      <c r="AE78" s="184"/>
      <c r="AF78" s="184"/>
    </row>
    <row r="79" spans="1:32" s="8" customFormat="1" x14ac:dyDescent="0.25">
      <c r="A79" s="91" t="s">
        <v>75</v>
      </c>
      <c r="B79" s="104">
        <v>0</v>
      </c>
      <c r="C79" s="105">
        <v>0</v>
      </c>
      <c r="D79" s="94">
        <f t="shared" si="31"/>
        <v>0</v>
      </c>
      <c r="E79" s="93">
        <f t="shared" si="38"/>
        <v>0</v>
      </c>
      <c r="F79" s="94">
        <f>B79*D79</f>
        <v>0</v>
      </c>
      <c r="G79" s="104">
        <v>0</v>
      </c>
      <c r="H79" s="105">
        <v>0</v>
      </c>
      <c r="I79" s="94">
        <f t="shared" si="33"/>
        <v>0</v>
      </c>
      <c r="J79" s="93">
        <f t="shared" si="34"/>
        <v>0</v>
      </c>
      <c r="K79" s="94">
        <f>G79*I79</f>
        <v>0</v>
      </c>
      <c r="L79" s="104">
        <v>0</v>
      </c>
      <c r="M79" s="105">
        <v>0</v>
      </c>
      <c r="N79" s="94">
        <f t="shared" si="35"/>
        <v>0</v>
      </c>
      <c r="O79" s="93">
        <f t="shared" si="36"/>
        <v>0</v>
      </c>
      <c r="P79" s="214">
        <f>L79*N79</f>
        <v>0</v>
      </c>
      <c r="Q79" s="231">
        <v>0</v>
      </c>
      <c r="R79" s="93"/>
      <c r="S79" s="66">
        <v>0</v>
      </c>
      <c r="T79" s="106">
        <v>0</v>
      </c>
      <c r="U79" s="45">
        <v>0</v>
      </c>
      <c r="V79" s="232">
        <v>0</v>
      </c>
      <c r="W79" s="184"/>
      <c r="X79" s="184"/>
      <c r="Y79" s="184"/>
      <c r="Z79" s="184"/>
      <c r="AA79" s="184"/>
      <c r="AB79" s="184"/>
      <c r="AC79" s="184"/>
      <c r="AD79" s="184"/>
      <c r="AE79" s="184"/>
      <c r="AF79" s="184"/>
    </row>
    <row r="80" spans="1:32" s="6" customFormat="1" x14ac:dyDescent="0.25">
      <c r="A80" s="118" t="s">
        <v>33</v>
      </c>
      <c r="B80" s="119"/>
      <c r="C80" s="120"/>
      <c r="D80" s="121">
        <f>SUM(D76:D79)</f>
        <v>0</v>
      </c>
      <c r="E80" s="122">
        <f>SUM(E76:E79)</f>
        <v>0</v>
      </c>
      <c r="F80" s="121">
        <f>SUM(F76:F79)</f>
        <v>0</v>
      </c>
      <c r="G80" s="119"/>
      <c r="H80" s="120"/>
      <c r="I80" s="121">
        <f>SUM(I76:I79)</f>
        <v>0</v>
      </c>
      <c r="J80" s="122">
        <f>SUM(J76:J79)</f>
        <v>0</v>
      </c>
      <c r="K80" s="121">
        <f>SUM(K76:K79)</f>
        <v>0</v>
      </c>
      <c r="L80" s="119"/>
      <c r="M80" s="120"/>
      <c r="N80" s="121">
        <f>SUM(N76:N79)</f>
        <v>0</v>
      </c>
      <c r="O80" s="122">
        <f>SUM(O76:O79)</f>
        <v>0</v>
      </c>
      <c r="P80" s="219">
        <f>SUM(P76:P79)</f>
        <v>0</v>
      </c>
      <c r="Q80" s="239">
        <f>SUM(Q76:Q77)</f>
        <v>0</v>
      </c>
      <c r="R80" s="123">
        <f t="shared" ref="R80:V80" si="40">SUM(R76:R77)</f>
        <v>0</v>
      </c>
      <c r="S80" s="123">
        <f t="shared" si="40"/>
        <v>0</v>
      </c>
      <c r="T80" s="121">
        <f t="shared" si="40"/>
        <v>0</v>
      </c>
      <c r="U80" s="121">
        <f t="shared" si="40"/>
        <v>0</v>
      </c>
      <c r="V80" s="240">
        <f t="shared" si="40"/>
        <v>0</v>
      </c>
      <c r="W80" s="169"/>
      <c r="X80" s="169"/>
      <c r="Y80" s="169"/>
      <c r="Z80" s="169"/>
      <c r="AA80" s="169"/>
      <c r="AB80" s="169"/>
      <c r="AC80" s="169"/>
      <c r="AD80" s="169"/>
      <c r="AE80" s="169"/>
      <c r="AF80" s="169"/>
    </row>
    <row r="81" spans="1:34" s="8" customFormat="1" x14ac:dyDescent="0.25">
      <c r="A81" s="102" t="s">
        <v>52</v>
      </c>
      <c r="B81" s="204"/>
      <c r="C81" s="204"/>
      <c r="D81" s="204"/>
      <c r="E81" s="204"/>
      <c r="F81" s="204"/>
      <c r="G81" s="204"/>
      <c r="H81" s="204"/>
      <c r="I81" s="204"/>
      <c r="J81" s="204"/>
      <c r="K81" s="204"/>
      <c r="L81" s="204"/>
      <c r="M81" s="204"/>
      <c r="N81" s="204"/>
      <c r="O81" s="204"/>
      <c r="P81" s="220"/>
      <c r="Q81" s="241"/>
      <c r="R81" s="204"/>
      <c r="S81" s="204"/>
      <c r="T81" s="204"/>
      <c r="U81" s="204"/>
      <c r="V81" s="242"/>
      <c r="W81" s="184"/>
      <c r="X81" s="184"/>
      <c r="Y81" s="184"/>
      <c r="Z81" s="184"/>
      <c r="AA81" s="184"/>
      <c r="AB81" s="184"/>
      <c r="AC81" s="184"/>
      <c r="AD81" s="184"/>
      <c r="AE81" s="184"/>
      <c r="AF81" s="184"/>
    </row>
    <row r="82" spans="1:34" s="8" customFormat="1" x14ac:dyDescent="0.25">
      <c r="A82" s="91" t="s">
        <v>66</v>
      </c>
      <c r="B82" s="104">
        <v>0</v>
      </c>
      <c r="C82" s="105">
        <v>0</v>
      </c>
      <c r="D82" s="94">
        <f t="shared" ref="D82:D85" si="41">C82*655.957</f>
        <v>0</v>
      </c>
      <c r="E82" s="93">
        <f>B82*C82</f>
        <v>0</v>
      </c>
      <c r="F82" s="94">
        <f>B82*D82</f>
        <v>0</v>
      </c>
      <c r="G82" s="104">
        <v>0</v>
      </c>
      <c r="H82" s="105">
        <v>0</v>
      </c>
      <c r="I82" s="94">
        <v>0</v>
      </c>
      <c r="J82" s="93">
        <f>G82*H82</f>
        <v>0</v>
      </c>
      <c r="K82" s="94">
        <f>G82*I82</f>
        <v>0</v>
      </c>
      <c r="L82" s="104">
        <v>0</v>
      </c>
      <c r="M82" s="105">
        <v>0</v>
      </c>
      <c r="N82" s="94">
        <v>0</v>
      </c>
      <c r="O82" s="93">
        <f>L82*M82</f>
        <v>0</v>
      </c>
      <c r="P82" s="214">
        <f>L82*N82</f>
        <v>0</v>
      </c>
      <c r="Q82" s="231">
        <v>0</v>
      </c>
      <c r="R82" s="93">
        <f>Q82*655.957</f>
        <v>0</v>
      </c>
      <c r="S82" s="66">
        <v>0</v>
      </c>
      <c r="T82" s="106">
        <v>0</v>
      </c>
      <c r="U82" s="45">
        <v>0</v>
      </c>
      <c r="V82" s="232">
        <v>0</v>
      </c>
      <c r="W82" s="184"/>
      <c r="X82" s="184"/>
      <c r="Y82" s="184"/>
      <c r="Z82" s="184"/>
      <c r="AA82" s="184"/>
      <c r="AB82" s="184"/>
      <c r="AC82" s="184"/>
      <c r="AD82" s="184"/>
      <c r="AE82" s="184"/>
      <c r="AF82" s="184"/>
    </row>
    <row r="83" spans="1:34" s="8" customFormat="1" x14ac:dyDescent="0.25">
      <c r="A83" s="91" t="s">
        <v>64</v>
      </c>
      <c r="B83" s="104">
        <v>0</v>
      </c>
      <c r="C83" s="105">
        <v>0</v>
      </c>
      <c r="D83" s="94">
        <f t="shared" si="41"/>
        <v>0</v>
      </c>
      <c r="E83" s="93">
        <f t="shared" ref="E83:E85" si="42">B83*C83</f>
        <v>0</v>
      </c>
      <c r="F83" s="94">
        <f>B83*D83</f>
        <v>0</v>
      </c>
      <c r="G83" s="104">
        <v>0</v>
      </c>
      <c r="H83" s="105">
        <v>0</v>
      </c>
      <c r="I83" s="94">
        <v>0</v>
      </c>
      <c r="J83" s="93">
        <f t="shared" ref="J83:J85" si="43">G83*H83</f>
        <v>0</v>
      </c>
      <c r="K83" s="94">
        <f>G83*I83</f>
        <v>0</v>
      </c>
      <c r="L83" s="104">
        <v>0</v>
      </c>
      <c r="M83" s="105">
        <v>0</v>
      </c>
      <c r="N83" s="94">
        <v>0</v>
      </c>
      <c r="O83" s="93">
        <f t="shared" ref="O83:O85" si="44">L83*M83</f>
        <v>0</v>
      </c>
      <c r="P83" s="214">
        <f>L83*N83</f>
        <v>0</v>
      </c>
      <c r="Q83" s="231">
        <v>0</v>
      </c>
      <c r="R83" s="93">
        <f t="shared" ref="R83:R84" si="45">Q83*655.957</f>
        <v>0</v>
      </c>
      <c r="S83" s="66">
        <v>0</v>
      </c>
      <c r="T83" s="106">
        <v>0</v>
      </c>
      <c r="U83" s="45">
        <v>0</v>
      </c>
      <c r="V83" s="232">
        <v>0</v>
      </c>
      <c r="W83" s="184"/>
      <c r="X83" s="184"/>
      <c r="Y83" s="184"/>
      <c r="Z83" s="184"/>
      <c r="AA83" s="184"/>
      <c r="AB83" s="184"/>
      <c r="AC83" s="184"/>
      <c r="AD83" s="184"/>
      <c r="AE83" s="184"/>
      <c r="AF83" s="184"/>
    </row>
    <row r="84" spans="1:34" s="8" customFormat="1" x14ac:dyDescent="0.25">
      <c r="A84" s="91" t="s">
        <v>65</v>
      </c>
      <c r="B84" s="104">
        <v>0</v>
      </c>
      <c r="C84" s="105">
        <v>0</v>
      </c>
      <c r="D84" s="94">
        <f t="shared" si="41"/>
        <v>0</v>
      </c>
      <c r="E84" s="93">
        <f t="shared" si="42"/>
        <v>0</v>
      </c>
      <c r="F84" s="94">
        <f>B84*D84</f>
        <v>0</v>
      </c>
      <c r="G84" s="104">
        <v>0</v>
      </c>
      <c r="H84" s="105">
        <v>0</v>
      </c>
      <c r="I84" s="94">
        <v>0</v>
      </c>
      <c r="J84" s="93">
        <f t="shared" si="43"/>
        <v>0</v>
      </c>
      <c r="K84" s="94">
        <f>G84*I84</f>
        <v>0</v>
      </c>
      <c r="L84" s="104">
        <v>0</v>
      </c>
      <c r="M84" s="105">
        <v>0</v>
      </c>
      <c r="N84" s="94">
        <v>0</v>
      </c>
      <c r="O84" s="93">
        <f t="shared" si="44"/>
        <v>0</v>
      </c>
      <c r="P84" s="214">
        <f>L84*N84</f>
        <v>0</v>
      </c>
      <c r="Q84" s="231">
        <v>0</v>
      </c>
      <c r="R84" s="93">
        <f t="shared" si="45"/>
        <v>0</v>
      </c>
      <c r="S84" s="66">
        <v>0</v>
      </c>
      <c r="T84" s="106">
        <v>0</v>
      </c>
      <c r="U84" s="45">
        <v>0</v>
      </c>
      <c r="V84" s="232">
        <v>0</v>
      </c>
      <c r="W84" s="184"/>
      <c r="X84" s="184"/>
      <c r="Y84" s="184"/>
      <c r="Z84" s="184"/>
      <c r="AA84" s="184"/>
      <c r="AB84" s="184"/>
      <c r="AC84" s="184"/>
      <c r="AD84" s="184"/>
      <c r="AE84" s="184"/>
      <c r="AF84" s="184"/>
    </row>
    <row r="85" spans="1:34" s="8" customFormat="1" x14ac:dyDescent="0.25">
      <c r="A85" s="91" t="s">
        <v>75</v>
      </c>
      <c r="B85" s="104">
        <v>0</v>
      </c>
      <c r="C85" s="105">
        <v>0</v>
      </c>
      <c r="D85" s="94">
        <f t="shared" si="41"/>
        <v>0</v>
      </c>
      <c r="E85" s="93">
        <f t="shared" si="42"/>
        <v>0</v>
      </c>
      <c r="F85" s="94">
        <f>B85*D85</f>
        <v>0</v>
      </c>
      <c r="G85" s="104">
        <v>0</v>
      </c>
      <c r="H85" s="105">
        <v>0</v>
      </c>
      <c r="I85" s="94">
        <f t="shared" ref="I85" si="46">H85*655.957</f>
        <v>0</v>
      </c>
      <c r="J85" s="93">
        <f t="shared" si="43"/>
        <v>0</v>
      </c>
      <c r="K85" s="94">
        <f>G85*I85</f>
        <v>0</v>
      </c>
      <c r="L85" s="104">
        <v>0</v>
      </c>
      <c r="M85" s="105">
        <v>0</v>
      </c>
      <c r="N85" s="94">
        <f t="shared" ref="N85" si="47">M85*655.957</f>
        <v>0</v>
      </c>
      <c r="O85" s="93">
        <f t="shared" si="44"/>
        <v>0</v>
      </c>
      <c r="P85" s="214">
        <f>L85*N85</f>
        <v>0</v>
      </c>
      <c r="Q85" s="231">
        <v>0</v>
      </c>
      <c r="R85" s="93"/>
      <c r="S85" s="66">
        <v>0</v>
      </c>
      <c r="T85" s="106">
        <v>0</v>
      </c>
      <c r="U85" s="45">
        <v>0</v>
      </c>
      <c r="V85" s="232">
        <v>0</v>
      </c>
      <c r="W85" s="184"/>
      <c r="X85" s="184"/>
      <c r="Y85" s="184"/>
      <c r="Z85" s="184"/>
      <c r="AA85" s="184"/>
      <c r="AB85" s="184"/>
      <c r="AC85" s="184"/>
      <c r="AD85" s="184"/>
      <c r="AE85" s="184"/>
      <c r="AF85" s="184"/>
    </row>
    <row r="86" spans="1:34" s="6" customFormat="1" x14ac:dyDescent="0.25">
      <c r="A86" s="118" t="s">
        <v>34</v>
      </c>
      <c r="B86" s="119"/>
      <c r="C86" s="120"/>
      <c r="D86" s="121">
        <f>SUM(D83:D85)</f>
        <v>0</v>
      </c>
      <c r="E86" s="122">
        <f>SUM(E83:E85)</f>
        <v>0</v>
      </c>
      <c r="F86" s="121">
        <f>SUM(F83:F85)</f>
        <v>0</v>
      </c>
      <c r="G86" s="119"/>
      <c r="H86" s="120"/>
      <c r="I86" s="121">
        <f>SUM(I83:I85)</f>
        <v>0</v>
      </c>
      <c r="J86" s="122">
        <f>SUM(J83:J85)</f>
        <v>0</v>
      </c>
      <c r="K86" s="121">
        <f>SUM(K83:K85)</f>
        <v>0</v>
      </c>
      <c r="L86" s="119"/>
      <c r="M86" s="120"/>
      <c r="N86" s="121">
        <f>SUM(N83:N85)</f>
        <v>0</v>
      </c>
      <c r="O86" s="122">
        <f>SUM(O83:O85)</f>
        <v>0</v>
      </c>
      <c r="P86" s="219">
        <f>SUM(P83:P85)</f>
        <v>0</v>
      </c>
      <c r="Q86" s="239">
        <f t="shared" ref="Q86:V86" si="48">SUM(Q83:Q84)</f>
        <v>0</v>
      </c>
      <c r="R86" s="123">
        <f t="shared" si="48"/>
        <v>0</v>
      </c>
      <c r="S86" s="123">
        <f t="shared" si="48"/>
        <v>0</v>
      </c>
      <c r="T86" s="121">
        <f t="shared" si="48"/>
        <v>0</v>
      </c>
      <c r="U86" s="121">
        <f t="shared" si="48"/>
        <v>0</v>
      </c>
      <c r="V86" s="240">
        <f t="shared" si="48"/>
        <v>0</v>
      </c>
      <c r="W86" s="169"/>
      <c r="X86" s="169"/>
      <c r="Y86" s="169"/>
      <c r="Z86" s="169"/>
      <c r="AA86" s="169"/>
      <c r="AB86" s="169"/>
      <c r="AC86" s="169"/>
      <c r="AD86" s="169"/>
      <c r="AE86" s="169"/>
      <c r="AF86" s="169"/>
    </row>
    <row r="87" spans="1:34" s="8" customFormat="1" x14ac:dyDescent="0.25">
      <c r="A87" s="102" t="s">
        <v>53</v>
      </c>
      <c r="B87" s="204"/>
      <c r="C87" s="204"/>
      <c r="D87" s="204"/>
      <c r="E87" s="204"/>
      <c r="F87" s="204"/>
      <c r="G87" s="204"/>
      <c r="H87" s="204"/>
      <c r="I87" s="204"/>
      <c r="J87" s="204"/>
      <c r="K87" s="204"/>
      <c r="L87" s="204"/>
      <c r="M87" s="204"/>
      <c r="N87" s="204"/>
      <c r="O87" s="204"/>
      <c r="P87" s="220"/>
      <c r="Q87" s="241"/>
      <c r="R87" s="204"/>
      <c r="S87" s="204"/>
      <c r="T87" s="204"/>
      <c r="U87" s="204"/>
      <c r="V87" s="242"/>
      <c r="W87" s="184"/>
      <c r="X87" s="184"/>
      <c r="Y87" s="184"/>
      <c r="Z87" s="184"/>
      <c r="AA87" s="184"/>
      <c r="AB87" s="184"/>
      <c r="AC87" s="184"/>
      <c r="AD87" s="184"/>
      <c r="AE87" s="184"/>
      <c r="AF87" s="184"/>
    </row>
    <row r="88" spans="1:34" s="8" customFormat="1" x14ac:dyDescent="0.25">
      <c r="A88" s="91" t="s">
        <v>66</v>
      </c>
      <c r="B88" s="104">
        <v>0</v>
      </c>
      <c r="C88" s="105">
        <v>0</v>
      </c>
      <c r="D88" s="94">
        <f t="shared" ref="D88:D91" si="49">C88*655.957</f>
        <v>0</v>
      </c>
      <c r="E88" s="93">
        <f>B88*C88</f>
        <v>0</v>
      </c>
      <c r="F88" s="94">
        <f>B88*D88</f>
        <v>0</v>
      </c>
      <c r="G88" s="104">
        <v>0</v>
      </c>
      <c r="H88" s="105">
        <v>0</v>
      </c>
      <c r="I88" s="94">
        <v>0</v>
      </c>
      <c r="J88" s="93">
        <f>G88*H88</f>
        <v>0</v>
      </c>
      <c r="K88" s="94">
        <f>G88*I88</f>
        <v>0</v>
      </c>
      <c r="L88" s="104">
        <v>0</v>
      </c>
      <c r="M88" s="105">
        <v>0</v>
      </c>
      <c r="N88" s="94">
        <v>0</v>
      </c>
      <c r="O88" s="93">
        <f>L88*M88</f>
        <v>0</v>
      </c>
      <c r="P88" s="214">
        <f>L88*N88</f>
        <v>0</v>
      </c>
      <c r="Q88" s="231">
        <v>0</v>
      </c>
      <c r="R88" s="93">
        <f>Q88*655.957</f>
        <v>0</v>
      </c>
      <c r="S88" s="66">
        <v>0</v>
      </c>
      <c r="T88" s="106">
        <v>0</v>
      </c>
      <c r="U88" s="45">
        <v>0</v>
      </c>
      <c r="V88" s="232">
        <v>0</v>
      </c>
      <c r="W88" s="184"/>
      <c r="X88" s="184"/>
      <c r="Y88" s="184"/>
      <c r="Z88" s="184"/>
      <c r="AA88" s="184"/>
      <c r="AB88" s="184"/>
      <c r="AC88" s="184"/>
      <c r="AD88" s="184"/>
      <c r="AE88" s="184"/>
      <c r="AF88" s="184"/>
    </row>
    <row r="89" spans="1:34" s="8" customFormat="1" x14ac:dyDescent="0.25">
      <c r="A89" s="91" t="s">
        <v>64</v>
      </c>
      <c r="B89" s="104">
        <v>0</v>
      </c>
      <c r="C89" s="105">
        <v>0</v>
      </c>
      <c r="D89" s="94">
        <f t="shared" si="49"/>
        <v>0</v>
      </c>
      <c r="E89" s="93">
        <f t="shared" ref="E89:E91" si="50">B89*C89</f>
        <v>0</v>
      </c>
      <c r="F89" s="94">
        <f>B89*D89</f>
        <v>0</v>
      </c>
      <c r="G89" s="104">
        <v>0</v>
      </c>
      <c r="H89" s="105">
        <v>0</v>
      </c>
      <c r="I89" s="94">
        <v>0</v>
      </c>
      <c r="J89" s="93">
        <f t="shared" ref="J89:J91" si="51">G89*H89</f>
        <v>0</v>
      </c>
      <c r="K89" s="94">
        <f>G89*I89</f>
        <v>0</v>
      </c>
      <c r="L89" s="104">
        <v>0</v>
      </c>
      <c r="M89" s="105">
        <v>0</v>
      </c>
      <c r="N89" s="94">
        <v>0</v>
      </c>
      <c r="O89" s="93">
        <f t="shared" ref="O89:O91" si="52">L89*M89</f>
        <v>0</v>
      </c>
      <c r="P89" s="214">
        <f>L89*N89</f>
        <v>0</v>
      </c>
      <c r="Q89" s="231">
        <v>0</v>
      </c>
      <c r="R89" s="93">
        <f t="shared" ref="R89:R90" si="53">Q89*655.957</f>
        <v>0</v>
      </c>
      <c r="S89" s="66">
        <v>0</v>
      </c>
      <c r="T89" s="106">
        <v>0</v>
      </c>
      <c r="U89" s="45">
        <v>0</v>
      </c>
      <c r="V89" s="232">
        <v>0</v>
      </c>
      <c r="W89" s="184"/>
      <c r="X89" s="184"/>
      <c r="Y89" s="184"/>
      <c r="Z89" s="184"/>
      <c r="AA89" s="184"/>
      <c r="AB89" s="184"/>
      <c r="AC89" s="184"/>
      <c r="AD89" s="184"/>
      <c r="AE89" s="184"/>
      <c r="AF89" s="184"/>
    </row>
    <row r="90" spans="1:34" s="8" customFormat="1" x14ac:dyDescent="0.25">
      <c r="A90" s="91" t="s">
        <v>65</v>
      </c>
      <c r="B90" s="104">
        <v>0</v>
      </c>
      <c r="C90" s="105">
        <v>0</v>
      </c>
      <c r="D90" s="94">
        <f t="shared" si="49"/>
        <v>0</v>
      </c>
      <c r="E90" s="93">
        <f t="shared" si="50"/>
        <v>0</v>
      </c>
      <c r="F90" s="94">
        <f>B90*D90</f>
        <v>0</v>
      </c>
      <c r="G90" s="104">
        <v>0</v>
      </c>
      <c r="H90" s="105">
        <v>0</v>
      </c>
      <c r="I90" s="94">
        <v>0</v>
      </c>
      <c r="J90" s="93">
        <f t="shared" si="51"/>
        <v>0</v>
      </c>
      <c r="K90" s="94">
        <f>G90*I90</f>
        <v>0</v>
      </c>
      <c r="L90" s="104">
        <v>0</v>
      </c>
      <c r="M90" s="105">
        <v>0</v>
      </c>
      <c r="N90" s="94">
        <v>0</v>
      </c>
      <c r="O90" s="93">
        <f t="shared" si="52"/>
        <v>0</v>
      </c>
      <c r="P90" s="214">
        <f>L90*N90</f>
        <v>0</v>
      </c>
      <c r="Q90" s="231">
        <v>0</v>
      </c>
      <c r="R90" s="93">
        <f t="shared" si="53"/>
        <v>0</v>
      </c>
      <c r="S90" s="66">
        <v>0</v>
      </c>
      <c r="T90" s="106">
        <v>0</v>
      </c>
      <c r="U90" s="45">
        <v>0</v>
      </c>
      <c r="V90" s="232">
        <v>0</v>
      </c>
      <c r="W90" s="184"/>
      <c r="X90" s="184"/>
      <c r="Y90" s="184"/>
      <c r="Z90" s="184"/>
      <c r="AA90" s="184"/>
      <c r="AB90" s="184"/>
      <c r="AC90" s="184"/>
      <c r="AD90" s="184"/>
      <c r="AE90" s="184"/>
      <c r="AF90" s="184"/>
      <c r="AG90" s="184"/>
      <c r="AH90" s="184"/>
    </row>
    <row r="91" spans="1:34" s="8" customFormat="1" x14ac:dyDescent="0.25">
      <c r="A91" s="91" t="s">
        <v>75</v>
      </c>
      <c r="B91" s="104">
        <v>0</v>
      </c>
      <c r="C91" s="105">
        <v>0</v>
      </c>
      <c r="D91" s="94">
        <f t="shared" si="49"/>
        <v>0</v>
      </c>
      <c r="E91" s="93">
        <f t="shared" si="50"/>
        <v>0</v>
      </c>
      <c r="F91" s="94">
        <f>B91*D91</f>
        <v>0</v>
      </c>
      <c r="G91" s="104">
        <v>0</v>
      </c>
      <c r="H91" s="105">
        <v>0</v>
      </c>
      <c r="I91" s="94">
        <f t="shared" ref="I91" si="54">H91*655.957</f>
        <v>0</v>
      </c>
      <c r="J91" s="93">
        <f t="shared" si="51"/>
        <v>0</v>
      </c>
      <c r="K91" s="94">
        <f>G91*I91</f>
        <v>0</v>
      </c>
      <c r="L91" s="104">
        <v>0</v>
      </c>
      <c r="M91" s="105">
        <v>0</v>
      </c>
      <c r="N91" s="94">
        <f t="shared" ref="N91" si="55">M91*655.957</f>
        <v>0</v>
      </c>
      <c r="O91" s="93">
        <f t="shared" si="52"/>
        <v>0</v>
      </c>
      <c r="P91" s="214">
        <f>L91*N91</f>
        <v>0</v>
      </c>
      <c r="Q91" s="231">
        <v>0</v>
      </c>
      <c r="R91" s="93"/>
      <c r="S91" s="66">
        <v>0</v>
      </c>
      <c r="T91" s="106">
        <v>0</v>
      </c>
      <c r="U91" s="45">
        <v>0</v>
      </c>
      <c r="V91" s="232">
        <v>0</v>
      </c>
      <c r="W91" s="184"/>
      <c r="X91" s="184"/>
      <c r="Y91" s="184"/>
      <c r="Z91" s="184"/>
      <c r="AA91" s="184"/>
      <c r="AB91" s="184"/>
      <c r="AC91" s="184"/>
      <c r="AD91" s="184"/>
      <c r="AE91" s="184"/>
      <c r="AF91" s="184"/>
      <c r="AG91" s="184"/>
      <c r="AH91" s="184"/>
    </row>
    <row r="92" spans="1:34" s="6" customFormat="1" x14ac:dyDescent="0.25">
      <c r="A92" s="118" t="s">
        <v>35</v>
      </c>
      <c r="B92" s="119"/>
      <c r="C92" s="120"/>
      <c r="D92" s="121">
        <f t="shared" ref="D92:F92" si="56">SUM(D89:D90)</f>
        <v>0</v>
      </c>
      <c r="E92" s="122">
        <f t="shared" si="56"/>
        <v>0</v>
      </c>
      <c r="F92" s="121">
        <f t="shared" si="56"/>
        <v>0</v>
      </c>
      <c r="G92" s="119"/>
      <c r="H92" s="120"/>
      <c r="I92" s="121">
        <f t="shared" ref="I92:K92" si="57">SUM(I89:I90)</f>
        <v>0</v>
      </c>
      <c r="J92" s="122">
        <f t="shared" si="57"/>
        <v>0</v>
      </c>
      <c r="K92" s="121">
        <f t="shared" si="57"/>
        <v>0</v>
      </c>
      <c r="L92" s="119"/>
      <c r="M92" s="120"/>
      <c r="N92" s="121">
        <f t="shared" ref="N92:P92" si="58">SUM(N89:N90)</f>
        <v>0</v>
      </c>
      <c r="O92" s="122">
        <f t="shared" si="58"/>
        <v>0</v>
      </c>
      <c r="P92" s="219">
        <f t="shared" si="58"/>
        <v>0</v>
      </c>
      <c r="Q92" s="239">
        <f t="shared" ref="Q92:V92" si="59">SUM(Q89:Q90)</f>
        <v>0</v>
      </c>
      <c r="R92" s="123">
        <f t="shared" si="59"/>
        <v>0</v>
      </c>
      <c r="S92" s="123">
        <f t="shared" si="59"/>
        <v>0</v>
      </c>
      <c r="T92" s="121">
        <f t="shared" si="59"/>
        <v>0</v>
      </c>
      <c r="U92" s="121">
        <f t="shared" si="59"/>
        <v>0</v>
      </c>
      <c r="V92" s="240">
        <f t="shared" si="59"/>
        <v>0</v>
      </c>
      <c r="W92" s="169"/>
      <c r="X92" s="169"/>
      <c r="Y92" s="169"/>
      <c r="Z92" s="169"/>
      <c r="AA92" s="169"/>
      <c r="AB92" s="169"/>
      <c r="AC92" s="169"/>
      <c r="AD92" s="169"/>
      <c r="AE92" s="169"/>
      <c r="AF92" s="169"/>
      <c r="AG92" s="169"/>
      <c r="AH92" s="169"/>
    </row>
    <row r="93" spans="1:34" s="8" customFormat="1" x14ac:dyDescent="0.25">
      <c r="A93" s="102" t="s">
        <v>54</v>
      </c>
      <c r="B93" s="104"/>
      <c r="C93" s="105"/>
      <c r="D93" s="94"/>
      <c r="E93" s="93"/>
      <c r="F93" s="94"/>
      <c r="G93" s="104"/>
      <c r="H93" s="105"/>
      <c r="I93" s="94"/>
      <c r="J93" s="93"/>
      <c r="K93" s="94"/>
      <c r="L93" s="104"/>
      <c r="M93" s="105"/>
      <c r="N93" s="94"/>
      <c r="O93" s="93"/>
      <c r="P93" s="214"/>
      <c r="Q93" s="231"/>
      <c r="R93" s="93"/>
      <c r="S93" s="66"/>
      <c r="T93" s="106"/>
      <c r="U93" s="45"/>
      <c r="V93" s="232"/>
      <c r="W93" s="184"/>
      <c r="X93" s="184"/>
      <c r="Y93" s="184"/>
      <c r="Z93" s="184"/>
      <c r="AA93" s="184"/>
      <c r="AB93" s="184"/>
      <c r="AC93" s="184"/>
      <c r="AD93" s="184"/>
      <c r="AE93" s="184"/>
      <c r="AF93" s="184"/>
      <c r="AG93" s="184"/>
      <c r="AH93" s="184"/>
    </row>
    <row r="94" spans="1:34" s="8" customFormat="1" x14ac:dyDescent="0.25">
      <c r="A94" s="91" t="s">
        <v>66</v>
      </c>
      <c r="B94" s="104">
        <v>0</v>
      </c>
      <c r="C94" s="105">
        <v>0</v>
      </c>
      <c r="D94" s="94">
        <f t="shared" ref="D94:D97" si="60">C94*655.957</f>
        <v>0</v>
      </c>
      <c r="E94" s="93">
        <f t="shared" ref="E94:E95" si="61">B94*C94</f>
        <v>0</v>
      </c>
      <c r="F94" s="94">
        <f>B94*D94</f>
        <v>0</v>
      </c>
      <c r="G94" s="104">
        <v>0</v>
      </c>
      <c r="H94" s="105">
        <v>0</v>
      </c>
      <c r="I94" s="94">
        <v>0</v>
      </c>
      <c r="J94" s="93">
        <f t="shared" ref="J94:J97" si="62">G94*H94</f>
        <v>0</v>
      </c>
      <c r="K94" s="94">
        <f>G94*I94</f>
        <v>0</v>
      </c>
      <c r="L94" s="104">
        <v>0</v>
      </c>
      <c r="M94" s="105">
        <v>0</v>
      </c>
      <c r="N94" s="94">
        <v>0</v>
      </c>
      <c r="O94" s="93">
        <f t="shared" ref="O94:O97" si="63">L94*M94</f>
        <v>0</v>
      </c>
      <c r="P94" s="214">
        <f>L94*N94</f>
        <v>0</v>
      </c>
      <c r="Q94" s="231">
        <v>0</v>
      </c>
      <c r="R94" s="93">
        <f t="shared" ref="R94:R95" si="64">Q94*655.957</f>
        <v>0</v>
      </c>
      <c r="S94" s="66">
        <v>0</v>
      </c>
      <c r="T94" s="106">
        <v>0</v>
      </c>
      <c r="U94" s="45">
        <v>0</v>
      </c>
      <c r="V94" s="232">
        <v>0</v>
      </c>
      <c r="W94" s="184"/>
      <c r="X94" s="184"/>
      <c r="Y94" s="184"/>
      <c r="Z94" s="184"/>
      <c r="AA94" s="184"/>
      <c r="AB94" s="184"/>
      <c r="AC94" s="184"/>
      <c r="AD94" s="184"/>
      <c r="AE94" s="184"/>
      <c r="AF94" s="184"/>
      <c r="AG94" s="184"/>
      <c r="AH94" s="184"/>
    </row>
    <row r="95" spans="1:34" s="8" customFormat="1" x14ac:dyDescent="0.25">
      <c r="A95" s="91" t="s">
        <v>64</v>
      </c>
      <c r="B95" s="104">
        <v>0</v>
      </c>
      <c r="C95" s="105">
        <v>0</v>
      </c>
      <c r="D95" s="94">
        <f t="shared" si="60"/>
        <v>0</v>
      </c>
      <c r="E95" s="93">
        <f t="shared" si="61"/>
        <v>0</v>
      </c>
      <c r="F95" s="94">
        <f>B95*D95</f>
        <v>0</v>
      </c>
      <c r="G95" s="104">
        <v>0</v>
      </c>
      <c r="H95" s="105">
        <v>0</v>
      </c>
      <c r="I95" s="94">
        <v>0</v>
      </c>
      <c r="J95" s="93">
        <f t="shared" si="62"/>
        <v>0</v>
      </c>
      <c r="K95" s="94">
        <f>G95*I95</f>
        <v>0</v>
      </c>
      <c r="L95" s="104">
        <v>0</v>
      </c>
      <c r="M95" s="105">
        <v>0</v>
      </c>
      <c r="N95" s="94">
        <v>0</v>
      </c>
      <c r="O95" s="93">
        <f t="shared" si="63"/>
        <v>0</v>
      </c>
      <c r="P95" s="214">
        <f>L95*N95</f>
        <v>0</v>
      </c>
      <c r="Q95" s="231">
        <v>0</v>
      </c>
      <c r="R95" s="93">
        <f t="shared" si="64"/>
        <v>0</v>
      </c>
      <c r="S95" s="66">
        <v>0</v>
      </c>
      <c r="T95" s="106">
        <v>0</v>
      </c>
      <c r="U95" s="45">
        <v>0</v>
      </c>
      <c r="V95" s="232">
        <v>0</v>
      </c>
      <c r="W95" s="184"/>
      <c r="X95" s="184"/>
      <c r="Y95" s="184"/>
      <c r="Z95" s="184"/>
      <c r="AA95" s="184"/>
      <c r="AB95" s="184"/>
      <c r="AC95" s="184"/>
      <c r="AD95" s="184"/>
      <c r="AE95" s="184"/>
      <c r="AF95" s="184"/>
      <c r="AG95" s="184"/>
      <c r="AH95" s="184"/>
    </row>
    <row r="96" spans="1:34" s="8" customFormat="1" x14ac:dyDescent="0.25">
      <c r="A96" s="91" t="s">
        <v>65</v>
      </c>
      <c r="B96" s="104">
        <v>0</v>
      </c>
      <c r="C96" s="105">
        <v>0</v>
      </c>
      <c r="D96" s="94">
        <f t="shared" si="60"/>
        <v>0</v>
      </c>
      <c r="E96" s="93">
        <f t="shared" ref="E96:E97" si="65">B96*C96</f>
        <v>0</v>
      </c>
      <c r="F96" s="94">
        <f>B96*D96</f>
        <v>0</v>
      </c>
      <c r="G96" s="104">
        <v>0</v>
      </c>
      <c r="H96" s="105">
        <v>0</v>
      </c>
      <c r="I96" s="94">
        <v>0</v>
      </c>
      <c r="J96" s="93">
        <f t="shared" si="62"/>
        <v>0</v>
      </c>
      <c r="K96" s="94">
        <f>G96*I96</f>
        <v>0</v>
      </c>
      <c r="L96" s="104">
        <v>0</v>
      </c>
      <c r="M96" s="105">
        <v>0</v>
      </c>
      <c r="N96" s="94">
        <v>0</v>
      </c>
      <c r="O96" s="93">
        <f t="shared" si="63"/>
        <v>0</v>
      </c>
      <c r="P96" s="214">
        <f>L96*N96</f>
        <v>0</v>
      </c>
      <c r="Q96" s="231">
        <v>0</v>
      </c>
      <c r="R96" s="93">
        <f t="shared" ref="R96" si="66">Q96*655.957</f>
        <v>0</v>
      </c>
      <c r="S96" s="66">
        <v>0</v>
      </c>
      <c r="T96" s="106">
        <v>0</v>
      </c>
      <c r="U96" s="45">
        <v>0</v>
      </c>
      <c r="V96" s="232">
        <v>0</v>
      </c>
      <c r="W96" s="184"/>
      <c r="X96" s="184"/>
      <c r="Y96" s="184"/>
      <c r="Z96" s="184"/>
      <c r="AA96" s="184"/>
      <c r="AB96" s="184"/>
      <c r="AC96" s="184"/>
      <c r="AD96" s="184"/>
      <c r="AE96" s="184"/>
      <c r="AF96" s="184"/>
      <c r="AG96" s="184"/>
      <c r="AH96" s="184"/>
    </row>
    <row r="97" spans="1:34" s="8" customFormat="1" x14ac:dyDescent="0.25">
      <c r="A97" s="91" t="s">
        <v>75</v>
      </c>
      <c r="B97" s="104">
        <v>0</v>
      </c>
      <c r="C97" s="105">
        <v>0</v>
      </c>
      <c r="D97" s="94">
        <f t="shared" si="60"/>
        <v>0</v>
      </c>
      <c r="E97" s="93">
        <f t="shared" si="65"/>
        <v>0</v>
      </c>
      <c r="F97" s="94">
        <f>B97*D97</f>
        <v>0</v>
      </c>
      <c r="G97" s="104">
        <v>0</v>
      </c>
      <c r="H97" s="105">
        <v>0</v>
      </c>
      <c r="I97" s="94">
        <f t="shared" ref="I97" si="67">H97*655.957</f>
        <v>0</v>
      </c>
      <c r="J97" s="93">
        <f t="shared" si="62"/>
        <v>0</v>
      </c>
      <c r="K97" s="94">
        <f>G97*I97</f>
        <v>0</v>
      </c>
      <c r="L97" s="104">
        <v>0</v>
      </c>
      <c r="M97" s="105">
        <v>0</v>
      </c>
      <c r="N97" s="94">
        <f t="shared" ref="N97" si="68">M97*655.957</f>
        <v>0</v>
      </c>
      <c r="O97" s="93">
        <f t="shared" si="63"/>
        <v>0</v>
      </c>
      <c r="P97" s="214">
        <f>L97*N97</f>
        <v>0</v>
      </c>
      <c r="Q97" s="231">
        <v>0</v>
      </c>
      <c r="R97" s="93"/>
      <c r="S97" s="66">
        <v>0</v>
      </c>
      <c r="T97" s="106">
        <v>0</v>
      </c>
      <c r="U97" s="45">
        <v>0</v>
      </c>
      <c r="V97" s="232">
        <v>0</v>
      </c>
      <c r="W97" s="184"/>
      <c r="X97" s="184"/>
      <c r="Y97" s="184"/>
      <c r="Z97" s="184"/>
      <c r="AA97" s="184"/>
      <c r="AB97" s="184"/>
      <c r="AC97" s="184"/>
      <c r="AD97" s="184"/>
      <c r="AE97" s="184"/>
      <c r="AF97" s="184"/>
      <c r="AG97" s="184"/>
      <c r="AH97" s="184"/>
    </row>
    <row r="98" spans="1:34" s="6" customFormat="1" x14ac:dyDescent="0.25">
      <c r="A98" s="118" t="s">
        <v>36</v>
      </c>
      <c r="B98" s="119"/>
      <c r="C98" s="120"/>
      <c r="D98" s="121"/>
      <c r="E98" s="122">
        <f t="shared" ref="E98:F98" si="69">SUM(E94:E96)</f>
        <v>0</v>
      </c>
      <c r="F98" s="121">
        <f t="shared" si="69"/>
        <v>0</v>
      </c>
      <c r="G98" s="119"/>
      <c r="H98" s="120"/>
      <c r="I98" s="121">
        <f t="shared" ref="I98:K98" si="70">SUM(I94:I96)</f>
        <v>0</v>
      </c>
      <c r="J98" s="122">
        <f t="shared" si="70"/>
        <v>0</v>
      </c>
      <c r="K98" s="121">
        <f t="shared" si="70"/>
        <v>0</v>
      </c>
      <c r="L98" s="119"/>
      <c r="M98" s="120"/>
      <c r="N98" s="121">
        <f t="shared" ref="N98:P98" si="71">SUM(N94:N96)</f>
        <v>0</v>
      </c>
      <c r="O98" s="122">
        <f t="shared" si="71"/>
        <v>0</v>
      </c>
      <c r="P98" s="219">
        <f t="shared" si="71"/>
        <v>0</v>
      </c>
      <c r="Q98" s="239">
        <f t="shared" ref="Q98:V98" si="72">SUM(Q94:Q96)</f>
        <v>0</v>
      </c>
      <c r="R98" s="123">
        <f t="shared" si="72"/>
        <v>0</v>
      </c>
      <c r="S98" s="123">
        <f t="shared" si="72"/>
        <v>0</v>
      </c>
      <c r="T98" s="121">
        <f t="shared" si="72"/>
        <v>0</v>
      </c>
      <c r="U98" s="121">
        <f t="shared" si="72"/>
        <v>0</v>
      </c>
      <c r="V98" s="240">
        <f t="shared" si="72"/>
        <v>0</v>
      </c>
      <c r="W98" s="169"/>
      <c r="X98" s="169"/>
      <c r="Y98" s="169"/>
      <c r="Z98" s="169"/>
      <c r="AA98" s="169"/>
      <c r="AB98" s="169"/>
      <c r="AC98" s="169"/>
      <c r="AD98" s="169"/>
      <c r="AE98" s="169"/>
      <c r="AF98" s="169"/>
      <c r="AG98" s="169"/>
      <c r="AH98" s="169"/>
    </row>
    <row r="99" spans="1:34" s="6" customFormat="1" x14ac:dyDescent="0.25">
      <c r="A99" s="118"/>
      <c r="B99" s="119"/>
      <c r="C99" s="120"/>
      <c r="D99" s="121"/>
      <c r="E99" s="122"/>
      <c r="F99" s="121"/>
      <c r="G99" s="119"/>
      <c r="H99" s="120"/>
      <c r="I99" s="121"/>
      <c r="J99" s="122"/>
      <c r="K99" s="121"/>
      <c r="L99" s="119"/>
      <c r="M99" s="120"/>
      <c r="N99" s="121"/>
      <c r="O99" s="122"/>
      <c r="P99" s="219"/>
      <c r="Q99" s="239"/>
      <c r="R99" s="122"/>
      <c r="S99" s="123"/>
      <c r="T99" s="124"/>
      <c r="U99" s="124"/>
      <c r="V99" s="240"/>
      <c r="W99" s="169"/>
      <c r="X99" s="169"/>
      <c r="Y99" s="169"/>
      <c r="Z99" s="169"/>
      <c r="AA99" s="169"/>
      <c r="AB99" s="169"/>
      <c r="AC99" s="169"/>
      <c r="AD99" s="169"/>
      <c r="AE99" s="169"/>
      <c r="AF99" s="169"/>
      <c r="AG99" s="169"/>
      <c r="AH99" s="169"/>
    </row>
    <row r="100" spans="1:34" s="1" customFormat="1" ht="20.25" customHeight="1" x14ac:dyDescent="0.25">
      <c r="A100" s="112" t="s">
        <v>37</v>
      </c>
      <c r="B100" s="113"/>
      <c r="C100" s="114"/>
      <c r="D100" s="155"/>
      <c r="E100" s="47">
        <f t="shared" ref="E100:F100" si="73">E80+E86+E92+E98</f>
        <v>0</v>
      </c>
      <c r="F100" s="211">
        <f t="shared" si="73"/>
        <v>0</v>
      </c>
      <c r="G100" s="113"/>
      <c r="H100" s="114"/>
      <c r="I100" s="155">
        <f t="shared" ref="I100:J100" si="74">I80+I86+I92+I98</f>
        <v>0</v>
      </c>
      <c r="J100" s="47">
        <f t="shared" si="74"/>
        <v>0</v>
      </c>
      <c r="K100" s="211">
        <f>K80+K86+K92+K98</f>
        <v>0</v>
      </c>
      <c r="L100" s="113"/>
      <c r="M100" s="114"/>
      <c r="N100" s="155">
        <f t="shared" ref="N100:P100" si="75">N80+N86+N92+N98</f>
        <v>0</v>
      </c>
      <c r="O100" s="47">
        <f t="shared" si="75"/>
        <v>0</v>
      </c>
      <c r="P100" s="221">
        <f t="shared" si="75"/>
        <v>0</v>
      </c>
      <c r="Q100" s="243">
        <f t="shared" ref="Q100:V100" si="76">Q80+Q86+Q92+Q98</f>
        <v>0</v>
      </c>
      <c r="R100" s="47">
        <f t="shared" si="76"/>
        <v>0</v>
      </c>
      <c r="S100" s="47">
        <f t="shared" si="76"/>
        <v>0</v>
      </c>
      <c r="T100" s="155">
        <f t="shared" si="76"/>
        <v>0</v>
      </c>
      <c r="U100" s="155">
        <f t="shared" si="76"/>
        <v>0</v>
      </c>
      <c r="V100" s="244">
        <f t="shared" si="76"/>
        <v>0</v>
      </c>
      <c r="W100" s="205"/>
      <c r="X100" s="205"/>
      <c r="Y100" s="205"/>
      <c r="Z100" s="205"/>
      <c r="AA100" s="205"/>
      <c r="AB100" s="205"/>
      <c r="AC100" s="205"/>
      <c r="AD100" s="205"/>
      <c r="AE100" s="205"/>
      <c r="AF100" s="205"/>
      <c r="AG100" s="205"/>
      <c r="AH100" s="205"/>
    </row>
    <row r="101" spans="1:34" x14ac:dyDescent="0.25">
      <c r="A101" s="68"/>
      <c r="B101" s="110"/>
      <c r="C101" s="111"/>
      <c r="D101" s="94"/>
      <c r="E101" s="93"/>
      <c r="F101" s="94"/>
      <c r="G101" s="110"/>
      <c r="H101" s="111"/>
      <c r="I101" s="94"/>
      <c r="J101" s="93"/>
      <c r="K101" s="94"/>
      <c r="L101" s="110"/>
      <c r="M101" s="111"/>
      <c r="N101" s="94"/>
      <c r="O101" s="93"/>
      <c r="P101" s="214"/>
      <c r="Q101" s="231"/>
      <c r="R101" s="93"/>
      <c r="S101" s="66"/>
      <c r="T101" s="106"/>
      <c r="U101" s="45"/>
      <c r="V101" s="232"/>
      <c r="W101" s="180"/>
      <c r="X101" s="180"/>
      <c r="Y101" s="180"/>
      <c r="Z101" s="180"/>
      <c r="AA101" s="180"/>
      <c r="AB101" s="180"/>
      <c r="AC101" s="180"/>
      <c r="AD101" s="180"/>
      <c r="AE101" s="180"/>
      <c r="AF101" s="180"/>
      <c r="AG101" s="180"/>
      <c r="AH101" s="180"/>
    </row>
    <row r="102" spans="1:34" ht="30" x14ac:dyDescent="0.25">
      <c r="A102" s="125" t="s">
        <v>58</v>
      </c>
      <c r="B102" s="126"/>
      <c r="C102" s="127"/>
      <c r="D102" s="128"/>
      <c r="E102" s="56"/>
      <c r="F102" s="128"/>
      <c r="G102" s="126"/>
      <c r="H102" s="127"/>
      <c r="I102" s="128"/>
      <c r="J102" s="56"/>
      <c r="K102" s="128"/>
      <c r="L102" s="126"/>
      <c r="M102" s="127"/>
      <c r="N102" s="128"/>
      <c r="O102" s="56"/>
      <c r="P102" s="222"/>
      <c r="Q102" s="245"/>
      <c r="R102" s="56"/>
      <c r="S102" s="129"/>
      <c r="T102" s="130"/>
      <c r="U102" s="130"/>
      <c r="V102" s="246"/>
      <c r="W102" s="180"/>
      <c r="X102" s="180"/>
      <c r="Y102" s="180"/>
      <c r="Z102" s="180"/>
      <c r="AA102" s="180"/>
      <c r="AB102" s="180"/>
      <c r="AC102" s="180"/>
      <c r="AD102" s="180"/>
      <c r="AE102" s="180"/>
      <c r="AF102" s="180"/>
      <c r="AG102" s="180"/>
      <c r="AH102" s="180"/>
    </row>
    <row r="103" spans="1:34" s="8" customFormat="1" x14ac:dyDescent="0.25">
      <c r="A103" s="91" t="s">
        <v>38</v>
      </c>
      <c r="B103" s="92"/>
      <c r="C103" s="93"/>
      <c r="D103" s="94"/>
      <c r="E103" s="93"/>
      <c r="F103" s="94"/>
      <c r="G103" s="92"/>
      <c r="H103" s="93"/>
      <c r="I103" s="94"/>
      <c r="J103" s="93"/>
      <c r="K103" s="94"/>
      <c r="L103" s="92"/>
      <c r="M103" s="93"/>
      <c r="N103" s="94"/>
      <c r="O103" s="93"/>
      <c r="P103" s="214"/>
      <c r="Q103" s="247"/>
      <c r="R103" s="93"/>
      <c r="S103" s="93"/>
      <c r="T103" s="94"/>
      <c r="U103" s="95"/>
      <c r="V103" s="232"/>
      <c r="W103" s="184"/>
      <c r="X103" s="184"/>
      <c r="Y103" s="184"/>
      <c r="Z103" s="184"/>
      <c r="AA103" s="184"/>
      <c r="AB103" s="184"/>
      <c r="AC103" s="184"/>
      <c r="AD103" s="184"/>
      <c r="AE103" s="184"/>
      <c r="AF103" s="184"/>
      <c r="AG103" s="184"/>
      <c r="AH103" s="184"/>
    </row>
    <row r="104" spans="1:34" ht="60" x14ac:dyDescent="0.25">
      <c r="A104" s="196" t="s">
        <v>74</v>
      </c>
      <c r="B104" s="104">
        <v>0</v>
      </c>
      <c r="C104" s="105">
        <v>0</v>
      </c>
      <c r="D104" s="94">
        <f t="shared" ref="D104:D107" si="77">C104*655.957</f>
        <v>0</v>
      </c>
      <c r="E104" s="93">
        <f>B104*C104</f>
        <v>0</v>
      </c>
      <c r="F104" s="94">
        <f>B104*D104</f>
        <v>0</v>
      </c>
      <c r="G104" s="104">
        <v>0</v>
      </c>
      <c r="H104" s="105">
        <v>0</v>
      </c>
      <c r="I104" s="94">
        <f t="shared" ref="I104:I107" si="78">H104*655.957</f>
        <v>0</v>
      </c>
      <c r="J104" s="93">
        <f>G104*H104</f>
        <v>0</v>
      </c>
      <c r="K104" s="94">
        <f>G104*I104</f>
        <v>0</v>
      </c>
      <c r="L104" s="104">
        <v>0</v>
      </c>
      <c r="M104" s="105">
        <v>0</v>
      </c>
      <c r="N104" s="94">
        <f t="shared" ref="N104:N107" si="79">M104*655.957</f>
        <v>0</v>
      </c>
      <c r="O104" s="93">
        <f>L104*M104</f>
        <v>0</v>
      </c>
      <c r="P104" s="214">
        <f>L104*N104</f>
        <v>0</v>
      </c>
      <c r="Q104" s="231">
        <v>0</v>
      </c>
      <c r="R104" s="93">
        <f t="shared" ref="R104:R106" si="80">Q104*655.957</f>
        <v>0</v>
      </c>
      <c r="S104" s="66">
        <v>0</v>
      </c>
      <c r="T104" s="106">
        <v>0</v>
      </c>
      <c r="U104" s="45">
        <v>0</v>
      </c>
      <c r="V104" s="232">
        <v>0</v>
      </c>
      <c r="W104" s="180"/>
      <c r="X104" s="180"/>
      <c r="Y104" s="180"/>
      <c r="Z104" s="180"/>
      <c r="AA104" s="180"/>
      <c r="AB104" s="180"/>
      <c r="AC104" s="180"/>
      <c r="AD104" s="180"/>
      <c r="AE104" s="180"/>
      <c r="AF104" s="180"/>
      <c r="AG104" s="180"/>
      <c r="AH104" s="180"/>
    </row>
    <row r="105" spans="1:34" x14ac:dyDescent="0.25">
      <c r="A105" s="91" t="s">
        <v>64</v>
      </c>
      <c r="B105" s="104">
        <v>0</v>
      </c>
      <c r="C105" s="105">
        <v>0</v>
      </c>
      <c r="D105" s="94">
        <f t="shared" si="77"/>
        <v>0</v>
      </c>
      <c r="E105" s="93">
        <f t="shared" ref="E105:E107" si="81">B105*C105</f>
        <v>0</v>
      </c>
      <c r="F105" s="94">
        <f>B105*D105</f>
        <v>0</v>
      </c>
      <c r="G105" s="104">
        <v>0</v>
      </c>
      <c r="H105" s="105">
        <v>0</v>
      </c>
      <c r="I105" s="94">
        <f t="shared" si="78"/>
        <v>0</v>
      </c>
      <c r="J105" s="93">
        <f t="shared" ref="J105:J107" si="82">G105*H105</f>
        <v>0</v>
      </c>
      <c r="K105" s="94">
        <f>G105*I105</f>
        <v>0</v>
      </c>
      <c r="L105" s="104">
        <v>0</v>
      </c>
      <c r="M105" s="105">
        <v>0</v>
      </c>
      <c r="N105" s="94">
        <f t="shared" si="79"/>
        <v>0</v>
      </c>
      <c r="O105" s="93">
        <f t="shared" ref="O105:O107" si="83">L105*M105</f>
        <v>0</v>
      </c>
      <c r="P105" s="214">
        <f>L105*N105</f>
        <v>0</v>
      </c>
      <c r="Q105" s="231">
        <v>0</v>
      </c>
      <c r="R105" s="93">
        <f t="shared" si="80"/>
        <v>0</v>
      </c>
      <c r="S105" s="66">
        <v>0</v>
      </c>
      <c r="T105" s="106">
        <v>0</v>
      </c>
      <c r="U105" s="45">
        <v>0</v>
      </c>
      <c r="V105" s="232">
        <v>0</v>
      </c>
      <c r="W105" s="180"/>
      <c r="X105" s="180"/>
      <c r="Y105" s="180"/>
      <c r="Z105" s="180"/>
      <c r="AA105" s="180"/>
      <c r="AB105" s="180"/>
      <c r="AC105" s="180"/>
      <c r="AD105" s="180"/>
      <c r="AE105" s="180"/>
      <c r="AF105" s="180"/>
      <c r="AG105" s="180"/>
      <c r="AH105" s="180"/>
    </row>
    <row r="106" spans="1:34" x14ac:dyDescent="0.25">
      <c r="A106" s="91" t="s">
        <v>65</v>
      </c>
      <c r="B106" s="104">
        <v>0</v>
      </c>
      <c r="C106" s="105">
        <v>0</v>
      </c>
      <c r="D106" s="94">
        <v>0</v>
      </c>
      <c r="E106" s="93">
        <f t="shared" si="81"/>
        <v>0</v>
      </c>
      <c r="F106" s="94">
        <f>B106*D106</f>
        <v>0</v>
      </c>
      <c r="G106" s="104">
        <v>0</v>
      </c>
      <c r="H106" s="105">
        <v>0</v>
      </c>
      <c r="I106" s="94">
        <f t="shared" si="78"/>
        <v>0</v>
      </c>
      <c r="J106" s="93">
        <f t="shared" si="82"/>
        <v>0</v>
      </c>
      <c r="K106" s="94">
        <f>G106*I106</f>
        <v>0</v>
      </c>
      <c r="L106" s="104">
        <v>0</v>
      </c>
      <c r="M106" s="105">
        <v>0</v>
      </c>
      <c r="N106" s="94">
        <f t="shared" si="79"/>
        <v>0</v>
      </c>
      <c r="O106" s="93">
        <f t="shared" si="83"/>
        <v>0</v>
      </c>
      <c r="P106" s="214">
        <f>L106*N106</f>
        <v>0</v>
      </c>
      <c r="Q106" s="231">
        <v>0</v>
      </c>
      <c r="R106" s="93">
        <f t="shared" si="80"/>
        <v>0</v>
      </c>
      <c r="S106" s="66">
        <v>0</v>
      </c>
      <c r="T106" s="106">
        <v>0</v>
      </c>
      <c r="U106" s="45">
        <v>0</v>
      </c>
      <c r="V106" s="232">
        <v>0</v>
      </c>
      <c r="W106" s="180"/>
      <c r="X106" s="180"/>
      <c r="Y106" s="180"/>
      <c r="Z106" s="180"/>
      <c r="AA106" s="180"/>
      <c r="AB106" s="180"/>
      <c r="AC106" s="180"/>
      <c r="AD106" s="180"/>
      <c r="AE106" s="180"/>
      <c r="AF106" s="180"/>
      <c r="AG106" s="180"/>
      <c r="AH106" s="180"/>
    </row>
    <row r="107" spans="1:34" x14ac:dyDescent="0.25">
      <c r="A107" s="91" t="s">
        <v>75</v>
      </c>
      <c r="B107" s="104">
        <v>0</v>
      </c>
      <c r="C107" s="105">
        <v>0</v>
      </c>
      <c r="D107" s="94">
        <f t="shared" si="77"/>
        <v>0</v>
      </c>
      <c r="E107" s="93">
        <f t="shared" si="81"/>
        <v>0</v>
      </c>
      <c r="F107" s="94">
        <f>B107*D107</f>
        <v>0</v>
      </c>
      <c r="G107" s="104">
        <v>0</v>
      </c>
      <c r="H107" s="105">
        <v>0</v>
      </c>
      <c r="I107" s="94">
        <f t="shared" si="78"/>
        <v>0</v>
      </c>
      <c r="J107" s="93">
        <f t="shared" si="82"/>
        <v>0</v>
      </c>
      <c r="K107" s="94">
        <f>G107*I107</f>
        <v>0</v>
      </c>
      <c r="L107" s="104">
        <v>0</v>
      </c>
      <c r="M107" s="105">
        <v>0</v>
      </c>
      <c r="N107" s="94">
        <f t="shared" si="79"/>
        <v>0</v>
      </c>
      <c r="O107" s="93">
        <f t="shared" si="83"/>
        <v>0</v>
      </c>
      <c r="P107" s="214">
        <f>L107*N107</f>
        <v>0</v>
      </c>
      <c r="Q107" s="231">
        <v>0</v>
      </c>
      <c r="R107" s="93"/>
      <c r="S107" s="66">
        <v>0</v>
      </c>
      <c r="T107" s="106">
        <v>0</v>
      </c>
      <c r="U107" s="45">
        <v>0</v>
      </c>
      <c r="V107" s="232">
        <v>0</v>
      </c>
      <c r="W107" s="180"/>
      <c r="X107" s="180"/>
      <c r="Y107" s="180"/>
      <c r="Z107" s="180"/>
      <c r="AA107" s="180"/>
      <c r="AB107" s="180"/>
      <c r="AC107" s="180"/>
      <c r="AD107" s="180"/>
      <c r="AE107" s="180"/>
      <c r="AF107" s="180"/>
      <c r="AG107" s="180"/>
      <c r="AH107" s="180"/>
    </row>
    <row r="108" spans="1:34" s="6" customFormat="1" x14ac:dyDescent="0.25">
      <c r="A108" s="131" t="s">
        <v>39</v>
      </c>
      <c r="B108" s="132"/>
      <c r="C108" s="133"/>
      <c r="D108" s="134"/>
      <c r="E108" s="135">
        <f t="shared" ref="E108:F108" si="84">SUM(E104:E107)</f>
        <v>0</v>
      </c>
      <c r="F108" s="134">
        <f t="shared" si="84"/>
        <v>0</v>
      </c>
      <c r="G108" s="132"/>
      <c r="H108" s="133"/>
      <c r="I108" s="134"/>
      <c r="J108" s="135">
        <f t="shared" ref="J108:K108" si="85">SUM(J104:J107)</f>
        <v>0</v>
      </c>
      <c r="K108" s="134">
        <f t="shared" si="85"/>
        <v>0</v>
      </c>
      <c r="L108" s="132"/>
      <c r="M108" s="133"/>
      <c r="N108" s="134"/>
      <c r="O108" s="135">
        <f t="shared" ref="O108:P108" si="86">SUM(O104:O107)</f>
        <v>0</v>
      </c>
      <c r="P108" s="223">
        <f t="shared" si="86"/>
        <v>0</v>
      </c>
      <c r="Q108" s="248">
        <f>SUM(Q104:Q107)</f>
        <v>0</v>
      </c>
      <c r="R108" s="135">
        <f>SUM(R104:R107)</f>
        <v>0</v>
      </c>
      <c r="S108" s="136">
        <f>SUM(S104:S107)</f>
        <v>0</v>
      </c>
      <c r="T108" s="137">
        <f>SUM(T104:T107)</f>
        <v>0</v>
      </c>
      <c r="U108" s="137">
        <f>SUM(U104:U107)</f>
        <v>0</v>
      </c>
      <c r="V108" s="249">
        <f t="shared" ref="V108" si="87">SUM(V104:V107)</f>
        <v>0</v>
      </c>
      <c r="W108" s="169"/>
      <c r="X108" s="169"/>
      <c r="Y108" s="169"/>
      <c r="Z108" s="169"/>
      <c r="AA108" s="169"/>
      <c r="AB108" s="169"/>
      <c r="AC108" s="169"/>
      <c r="AD108" s="169"/>
      <c r="AE108" s="169"/>
      <c r="AF108" s="169"/>
      <c r="AG108" s="169"/>
      <c r="AH108" s="169"/>
    </row>
    <row r="109" spans="1:34" s="8" customFormat="1" x14ac:dyDescent="0.25">
      <c r="A109" s="91" t="s">
        <v>40</v>
      </c>
      <c r="B109" s="92"/>
      <c r="C109" s="93"/>
      <c r="D109" s="94"/>
      <c r="E109" s="93"/>
      <c r="F109" s="94"/>
      <c r="G109" s="92"/>
      <c r="H109" s="93"/>
      <c r="I109" s="94"/>
      <c r="J109" s="93"/>
      <c r="K109" s="94"/>
      <c r="L109" s="92"/>
      <c r="M109" s="93"/>
      <c r="N109" s="94"/>
      <c r="O109" s="93"/>
      <c r="P109" s="214"/>
      <c r="Q109" s="247"/>
      <c r="R109" s="93"/>
      <c r="S109" s="93"/>
      <c r="T109" s="94"/>
      <c r="U109" s="95"/>
      <c r="V109" s="232"/>
      <c r="W109" s="184"/>
      <c r="X109" s="184"/>
      <c r="Y109" s="184"/>
      <c r="Z109" s="184"/>
      <c r="AA109" s="184"/>
      <c r="AB109" s="184"/>
      <c r="AC109" s="184"/>
      <c r="AD109" s="184"/>
      <c r="AE109" s="184"/>
      <c r="AF109" s="184"/>
      <c r="AG109" s="184"/>
      <c r="AH109" s="184"/>
    </row>
    <row r="110" spans="1:34" s="8" customFormat="1" x14ac:dyDescent="0.25">
      <c r="A110" s="91" t="s">
        <v>66</v>
      </c>
      <c r="B110" s="104">
        <v>0</v>
      </c>
      <c r="C110" s="105">
        <v>0</v>
      </c>
      <c r="D110" s="94">
        <f t="shared" ref="D110:D113" si="88">C110*655.957</f>
        <v>0</v>
      </c>
      <c r="E110" s="93">
        <f>B110*C110</f>
        <v>0</v>
      </c>
      <c r="F110" s="94">
        <f>B110*D110</f>
        <v>0</v>
      </c>
      <c r="G110" s="104">
        <v>0</v>
      </c>
      <c r="H110" s="105">
        <v>0</v>
      </c>
      <c r="I110" s="94">
        <f t="shared" ref="I110:I113" si="89">H110*655.957</f>
        <v>0</v>
      </c>
      <c r="J110" s="93">
        <f>G110*H110</f>
        <v>0</v>
      </c>
      <c r="K110" s="94">
        <f>G110*I110</f>
        <v>0</v>
      </c>
      <c r="L110" s="104">
        <v>0</v>
      </c>
      <c r="M110" s="105">
        <v>0</v>
      </c>
      <c r="N110" s="94">
        <f t="shared" ref="N110:N113" si="90">M110*655.957</f>
        <v>0</v>
      </c>
      <c r="O110" s="93">
        <f>L110*M110</f>
        <v>0</v>
      </c>
      <c r="P110" s="214">
        <f>L110*N110</f>
        <v>0</v>
      </c>
      <c r="Q110" s="231">
        <v>0</v>
      </c>
      <c r="R110" s="93">
        <f t="shared" ref="R110:R112" si="91">Q110*655.957</f>
        <v>0</v>
      </c>
      <c r="S110" s="66">
        <v>0</v>
      </c>
      <c r="T110" s="106">
        <v>0</v>
      </c>
      <c r="U110" s="45">
        <v>0</v>
      </c>
      <c r="V110" s="232">
        <v>0</v>
      </c>
      <c r="W110" s="184"/>
      <c r="X110" s="184"/>
      <c r="Y110" s="184"/>
      <c r="Z110" s="184"/>
      <c r="AA110" s="184"/>
      <c r="AB110" s="184"/>
      <c r="AC110" s="184"/>
      <c r="AD110" s="184"/>
      <c r="AE110" s="184"/>
      <c r="AF110" s="184"/>
      <c r="AG110" s="184"/>
      <c r="AH110" s="184"/>
    </row>
    <row r="111" spans="1:34" s="8" customFormat="1" x14ac:dyDescent="0.25">
      <c r="A111" s="91" t="s">
        <v>64</v>
      </c>
      <c r="B111" s="104">
        <v>0</v>
      </c>
      <c r="C111" s="105">
        <v>0</v>
      </c>
      <c r="D111" s="94">
        <f t="shared" si="88"/>
        <v>0</v>
      </c>
      <c r="E111" s="93">
        <f t="shared" ref="E111:E113" si="92">B111*C111</f>
        <v>0</v>
      </c>
      <c r="F111" s="94">
        <f>B111*D111</f>
        <v>0</v>
      </c>
      <c r="G111" s="104">
        <v>0</v>
      </c>
      <c r="H111" s="105">
        <v>0</v>
      </c>
      <c r="I111" s="94">
        <f t="shared" si="89"/>
        <v>0</v>
      </c>
      <c r="J111" s="93">
        <f t="shared" ref="J111:J113" si="93">G111*H111</f>
        <v>0</v>
      </c>
      <c r="K111" s="94">
        <f>G111*I111</f>
        <v>0</v>
      </c>
      <c r="L111" s="104">
        <v>0</v>
      </c>
      <c r="M111" s="105">
        <v>0</v>
      </c>
      <c r="N111" s="94">
        <f t="shared" si="90"/>
        <v>0</v>
      </c>
      <c r="O111" s="93">
        <f t="shared" ref="O111:O113" si="94">L111*M111</f>
        <v>0</v>
      </c>
      <c r="P111" s="214">
        <f>L111*N111</f>
        <v>0</v>
      </c>
      <c r="Q111" s="231">
        <v>0</v>
      </c>
      <c r="R111" s="93">
        <f t="shared" si="91"/>
        <v>0</v>
      </c>
      <c r="S111" s="66">
        <v>0</v>
      </c>
      <c r="T111" s="106">
        <v>0</v>
      </c>
      <c r="U111" s="45">
        <v>0</v>
      </c>
      <c r="V111" s="232">
        <v>0</v>
      </c>
      <c r="W111" s="184"/>
      <c r="X111" s="184"/>
      <c r="Y111" s="184"/>
      <c r="Z111" s="184"/>
      <c r="AA111" s="184"/>
      <c r="AB111" s="184"/>
      <c r="AC111" s="184"/>
      <c r="AD111" s="184"/>
      <c r="AE111" s="184"/>
      <c r="AF111" s="184"/>
      <c r="AG111" s="184"/>
      <c r="AH111" s="184"/>
    </row>
    <row r="112" spans="1:34" s="8" customFormat="1" x14ac:dyDescent="0.25">
      <c r="A112" s="91" t="s">
        <v>65</v>
      </c>
      <c r="B112" s="104">
        <v>0</v>
      </c>
      <c r="C112" s="105">
        <v>0</v>
      </c>
      <c r="D112" s="94">
        <f t="shared" si="88"/>
        <v>0</v>
      </c>
      <c r="E112" s="93">
        <f t="shared" si="92"/>
        <v>0</v>
      </c>
      <c r="F112" s="94">
        <f>B112*D112</f>
        <v>0</v>
      </c>
      <c r="G112" s="104">
        <v>0</v>
      </c>
      <c r="H112" s="105">
        <v>0</v>
      </c>
      <c r="I112" s="94">
        <f t="shared" si="89"/>
        <v>0</v>
      </c>
      <c r="J112" s="93">
        <f t="shared" si="93"/>
        <v>0</v>
      </c>
      <c r="K112" s="94">
        <f>G112*I112</f>
        <v>0</v>
      </c>
      <c r="L112" s="104">
        <v>0</v>
      </c>
      <c r="M112" s="105">
        <v>0</v>
      </c>
      <c r="N112" s="94">
        <f t="shared" si="90"/>
        <v>0</v>
      </c>
      <c r="O112" s="93">
        <f t="shared" si="94"/>
        <v>0</v>
      </c>
      <c r="P112" s="214">
        <f>L112*N112</f>
        <v>0</v>
      </c>
      <c r="Q112" s="231">
        <v>0</v>
      </c>
      <c r="R112" s="93">
        <f t="shared" si="91"/>
        <v>0</v>
      </c>
      <c r="S112" s="66">
        <v>0</v>
      </c>
      <c r="T112" s="106">
        <v>0</v>
      </c>
      <c r="U112" s="45">
        <v>0</v>
      </c>
      <c r="V112" s="232">
        <v>0</v>
      </c>
      <c r="W112" s="184"/>
      <c r="X112" s="184"/>
      <c r="Y112" s="184"/>
      <c r="Z112" s="184"/>
      <c r="AA112" s="184"/>
      <c r="AB112" s="184"/>
      <c r="AC112" s="184"/>
      <c r="AD112" s="184"/>
      <c r="AE112" s="184"/>
      <c r="AF112" s="184"/>
      <c r="AG112" s="184"/>
      <c r="AH112" s="184"/>
    </row>
    <row r="113" spans="1:34" s="8" customFormat="1" x14ac:dyDescent="0.25">
      <c r="A113" s="91" t="s">
        <v>75</v>
      </c>
      <c r="B113" s="104">
        <v>0</v>
      </c>
      <c r="C113" s="105">
        <v>0</v>
      </c>
      <c r="D113" s="94">
        <f t="shared" si="88"/>
        <v>0</v>
      </c>
      <c r="E113" s="93">
        <f t="shared" si="92"/>
        <v>0</v>
      </c>
      <c r="F113" s="94">
        <f>B113*D113</f>
        <v>0</v>
      </c>
      <c r="G113" s="104">
        <v>0</v>
      </c>
      <c r="H113" s="105">
        <v>0</v>
      </c>
      <c r="I113" s="94">
        <f t="shared" si="89"/>
        <v>0</v>
      </c>
      <c r="J113" s="93">
        <f t="shared" si="93"/>
        <v>0</v>
      </c>
      <c r="K113" s="94">
        <f>G113*I113</f>
        <v>0</v>
      </c>
      <c r="L113" s="104">
        <v>0</v>
      </c>
      <c r="M113" s="105">
        <v>0</v>
      </c>
      <c r="N113" s="94">
        <f t="shared" si="90"/>
        <v>0</v>
      </c>
      <c r="O113" s="93">
        <f t="shared" si="94"/>
        <v>0</v>
      </c>
      <c r="P113" s="214">
        <f>L113*N113</f>
        <v>0</v>
      </c>
      <c r="Q113" s="231">
        <v>0</v>
      </c>
      <c r="R113" s="93"/>
      <c r="S113" s="66">
        <v>0</v>
      </c>
      <c r="T113" s="106">
        <v>0</v>
      </c>
      <c r="U113" s="45">
        <v>0</v>
      </c>
      <c r="V113" s="232">
        <v>0</v>
      </c>
      <c r="W113" s="184"/>
      <c r="X113" s="184"/>
      <c r="Y113" s="184"/>
      <c r="Z113" s="184"/>
      <c r="AA113" s="184"/>
      <c r="AB113" s="184"/>
      <c r="AC113" s="184"/>
      <c r="AD113" s="184"/>
      <c r="AE113" s="184"/>
      <c r="AF113" s="184"/>
      <c r="AG113" s="184"/>
      <c r="AH113" s="184"/>
    </row>
    <row r="114" spans="1:34" s="6" customFormat="1" x14ac:dyDescent="0.25">
      <c r="A114" s="131" t="s">
        <v>41</v>
      </c>
      <c r="B114" s="132"/>
      <c r="C114" s="133"/>
      <c r="D114" s="134"/>
      <c r="E114" s="135">
        <f>SUM(E110:E112)</f>
        <v>0</v>
      </c>
      <c r="F114" s="134">
        <f>SUM(F110:F112)</f>
        <v>0</v>
      </c>
      <c r="G114" s="132"/>
      <c r="H114" s="133"/>
      <c r="I114" s="134"/>
      <c r="J114" s="135">
        <f>SUM(J110:J112)</f>
        <v>0</v>
      </c>
      <c r="K114" s="134">
        <f>SUM(K110:K112)</f>
        <v>0</v>
      </c>
      <c r="L114" s="132"/>
      <c r="M114" s="133">
        <f>SUM(M110:M113)</f>
        <v>0</v>
      </c>
      <c r="N114" s="134">
        <f>SUM(N110:N113)</f>
        <v>0</v>
      </c>
      <c r="O114" s="135">
        <f>SUM(O110:O112)</f>
        <v>0</v>
      </c>
      <c r="P114" s="223">
        <f>SUM(P110:P112)</f>
        <v>0</v>
      </c>
      <c r="Q114" s="248">
        <f>SUM(Q109:Q112)</f>
        <v>0</v>
      </c>
      <c r="R114" s="135">
        <f>SUM(R109:R112)</f>
        <v>0</v>
      </c>
      <c r="S114" s="136">
        <f>SUM(S109:S112)</f>
        <v>0</v>
      </c>
      <c r="T114" s="137">
        <f>SUM(T109:T112)</f>
        <v>0</v>
      </c>
      <c r="U114" s="137">
        <f>SUM(U109:U112)</f>
        <v>0</v>
      </c>
      <c r="V114" s="249">
        <f t="shared" ref="V114" si="95">SUM(V109:V112)</f>
        <v>0</v>
      </c>
      <c r="W114" s="169"/>
      <c r="X114" s="169"/>
      <c r="Y114" s="169"/>
      <c r="Z114" s="169"/>
      <c r="AA114" s="169"/>
      <c r="AB114" s="169"/>
      <c r="AC114" s="169"/>
      <c r="AD114" s="169"/>
      <c r="AE114" s="169"/>
      <c r="AF114" s="169"/>
      <c r="AG114" s="169"/>
      <c r="AH114" s="169"/>
    </row>
    <row r="115" spans="1:34" s="1" customFormat="1" ht="23.25" customHeight="1" x14ac:dyDescent="0.25">
      <c r="A115" s="125" t="s">
        <v>42</v>
      </c>
      <c r="B115" s="126"/>
      <c r="C115" s="127"/>
      <c r="D115" s="138"/>
      <c r="E115" s="55">
        <f>E108+E114</f>
        <v>0</v>
      </c>
      <c r="F115" s="138">
        <f>F108+F114</f>
        <v>0</v>
      </c>
      <c r="G115" s="126"/>
      <c r="H115" s="127"/>
      <c r="I115" s="138"/>
      <c r="J115" s="55">
        <f>J108+J114</f>
        <v>0</v>
      </c>
      <c r="K115" s="138">
        <f>K108+K114</f>
        <v>0</v>
      </c>
      <c r="L115" s="126"/>
      <c r="M115" s="127">
        <f>M108+M114</f>
        <v>0</v>
      </c>
      <c r="N115" s="256">
        <f>N108+N114</f>
        <v>0</v>
      </c>
      <c r="O115" s="55">
        <f>O108+O114</f>
        <v>0</v>
      </c>
      <c r="P115" s="224">
        <f>P108+P114</f>
        <v>0</v>
      </c>
      <c r="Q115" s="250">
        <f t="shared" ref="Q115:V115" si="96">Q108+Q114</f>
        <v>0</v>
      </c>
      <c r="R115" s="255">
        <f t="shared" si="96"/>
        <v>0</v>
      </c>
      <c r="S115" s="55">
        <f t="shared" si="96"/>
        <v>0</v>
      </c>
      <c r="T115" s="138">
        <f t="shared" si="96"/>
        <v>0</v>
      </c>
      <c r="U115" s="254">
        <f t="shared" si="96"/>
        <v>0</v>
      </c>
      <c r="V115" s="251">
        <f t="shared" si="96"/>
        <v>0</v>
      </c>
      <c r="W115" s="205"/>
      <c r="X115" s="205"/>
      <c r="Y115" s="205"/>
      <c r="Z115" s="205"/>
      <c r="AA115" s="205"/>
      <c r="AB115" s="205"/>
      <c r="AC115" s="205"/>
      <c r="AD115" s="205"/>
      <c r="AE115" s="205"/>
      <c r="AF115" s="205"/>
      <c r="AG115" s="205"/>
      <c r="AH115" s="205"/>
    </row>
    <row r="116" spans="1:34" s="10" customFormat="1" x14ac:dyDescent="0.25">
      <c r="A116" s="139"/>
      <c r="B116" s="140"/>
      <c r="C116" s="141"/>
      <c r="D116" s="94"/>
      <c r="E116" s="93"/>
      <c r="F116" s="94"/>
      <c r="G116" s="140"/>
      <c r="H116" s="141"/>
      <c r="I116" s="94"/>
      <c r="J116" s="93"/>
      <c r="K116" s="94"/>
      <c r="L116" s="140"/>
      <c r="M116" s="141"/>
      <c r="N116" s="94"/>
      <c r="O116" s="93"/>
      <c r="P116" s="214"/>
      <c r="Q116" s="252"/>
      <c r="R116" s="93"/>
      <c r="S116" s="142"/>
      <c r="T116" s="143"/>
      <c r="U116" s="144"/>
      <c r="V116" s="232"/>
      <c r="W116" s="206"/>
      <c r="X116" s="206"/>
      <c r="Y116" s="206"/>
      <c r="Z116" s="206"/>
      <c r="AA116" s="206"/>
      <c r="AB116" s="206"/>
      <c r="AC116" s="206"/>
      <c r="AD116" s="206"/>
      <c r="AE116" s="206"/>
      <c r="AF116" s="206"/>
      <c r="AG116" s="206"/>
      <c r="AH116" s="206"/>
    </row>
    <row r="117" spans="1:34" s="9" customFormat="1" x14ac:dyDescent="0.25">
      <c r="A117" s="163" t="s">
        <v>12</v>
      </c>
      <c r="B117" s="104">
        <v>0</v>
      </c>
      <c r="C117" s="105">
        <v>0</v>
      </c>
      <c r="D117" s="94">
        <f t="shared" ref="D117" si="97">C117*655.957</f>
        <v>0</v>
      </c>
      <c r="E117" s="93">
        <f>B117*C117</f>
        <v>0</v>
      </c>
      <c r="F117" s="94">
        <f>B117*D117</f>
        <v>0</v>
      </c>
      <c r="G117" s="104">
        <v>0</v>
      </c>
      <c r="H117" s="105">
        <v>0</v>
      </c>
      <c r="I117" s="94">
        <f t="shared" ref="I117" si="98">H117*655.957</f>
        <v>0</v>
      </c>
      <c r="J117" s="93">
        <f>G117*H117</f>
        <v>0</v>
      </c>
      <c r="K117" s="94">
        <f>G117*I117</f>
        <v>0</v>
      </c>
      <c r="L117" s="104">
        <v>0</v>
      </c>
      <c r="M117" s="105">
        <v>0</v>
      </c>
      <c r="N117" s="94">
        <f t="shared" ref="N117" si="99">M117*655.957</f>
        <v>0</v>
      </c>
      <c r="O117" s="93">
        <f>L117*M117</f>
        <v>0</v>
      </c>
      <c r="P117" s="214">
        <f>L117*N117</f>
        <v>0</v>
      </c>
      <c r="Q117" s="231">
        <v>0</v>
      </c>
      <c r="R117" s="93">
        <f t="shared" ref="R117" si="100">Q117*655.957</f>
        <v>0</v>
      </c>
      <c r="S117" s="66">
        <v>0</v>
      </c>
      <c r="T117" s="106">
        <v>0</v>
      </c>
      <c r="U117" s="45">
        <v>0</v>
      </c>
      <c r="V117" s="232">
        <v>0</v>
      </c>
      <c r="W117" s="184"/>
      <c r="X117" s="184"/>
      <c r="Y117" s="184"/>
      <c r="Z117" s="184"/>
      <c r="AA117" s="184"/>
      <c r="AB117" s="184"/>
      <c r="AC117" s="184"/>
      <c r="AD117" s="184"/>
      <c r="AE117" s="184"/>
      <c r="AF117" s="184"/>
      <c r="AG117" s="184"/>
      <c r="AH117" s="184"/>
    </row>
    <row r="118" spans="1:34" s="9" customFormat="1" x14ac:dyDescent="0.25">
      <c r="A118" s="65"/>
      <c r="B118" s="145"/>
      <c r="C118" s="146"/>
      <c r="D118" s="94"/>
      <c r="E118" s="93"/>
      <c r="F118" s="94"/>
      <c r="G118" s="145"/>
      <c r="H118" s="146"/>
      <c r="I118" s="94"/>
      <c r="J118" s="93"/>
      <c r="K118" s="94"/>
      <c r="L118" s="145"/>
      <c r="M118" s="146"/>
      <c r="N118" s="94"/>
      <c r="O118" s="93"/>
      <c r="P118" s="214"/>
      <c r="Q118" s="253"/>
      <c r="R118" s="93"/>
      <c r="S118" s="146"/>
      <c r="T118" s="95"/>
      <c r="U118" s="95"/>
      <c r="V118" s="232"/>
      <c r="W118" s="184"/>
      <c r="X118" s="184"/>
      <c r="Y118" s="184"/>
      <c r="Z118" s="184"/>
      <c r="AA118" s="184"/>
      <c r="AB118" s="184"/>
      <c r="AC118" s="184"/>
      <c r="AD118" s="184"/>
      <c r="AE118" s="184"/>
      <c r="AF118" s="184"/>
      <c r="AG118" s="184"/>
      <c r="AH118" s="184"/>
    </row>
    <row r="119" spans="1:34" s="9" customFormat="1" x14ac:dyDescent="0.25">
      <c r="A119" s="65" t="s">
        <v>14</v>
      </c>
      <c r="B119" s="104">
        <v>0</v>
      </c>
      <c r="C119" s="105">
        <v>0</v>
      </c>
      <c r="D119" s="94">
        <f t="shared" ref="D119" si="101">C119*655.957</f>
        <v>0</v>
      </c>
      <c r="E119" s="93">
        <f>B119*C119</f>
        <v>0</v>
      </c>
      <c r="F119" s="94">
        <f>B119*D119</f>
        <v>0</v>
      </c>
      <c r="G119" s="104">
        <v>0</v>
      </c>
      <c r="H119" s="105">
        <v>0</v>
      </c>
      <c r="I119" s="94">
        <f t="shared" ref="I119" si="102">H119*655.957</f>
        <v>0</v>
      </c>
      <c r="J119" s="93">
        <f>G119*H119</f>
        <v>0</v>
      </c>
      <c r="K119" s="94">
        <f>G119*I119</f>
        <v>0</v>
      </c>
      <c r="L119" s="104">
        <v>0</v>
      </c>
      <c r="M119" s="105">
        <v>0</v>
      </c>
      <c r="N119" s="94">
        <f t="shared" ref="N119" si="103">M119*655.957</f>
        <v>0</v>
      </c>
      <c r="O119" s="93">
        <f>L119*M119</f>
        <v>0</v>
      </c>
      <c r="P119" s="214">
        <f>L119*N119</f>
        <v>0</v>
      </c>
      <c r="Q119" s="231">
        <v>0</v>
      </c>
      <c r="R119" s="93">
        <f t="shared" ref="R119" si="104">Q119*655.957</f>
        <v>0</v>
      </c>
      <c r="S119" s="66">
        <v>0</v>
      </c>
      <c r="T119" s="106">
        <v>0</v>
      </c>
      <c r="U119" s="45">
        <v>0</v>
      </c>
      <c r="V119" s="232">
        <v>0</v>
      </c>
      <c r="W119" s="184"/>
      <c r="X119" s="184"/>
      <c r="Y119" s="184"/>
      <c r="Z119" s="184"/>
      <c r="AA119" s="184"/>
      <c r="AB119" s="184"/>
      <c r="AC119" s="184"/>
      <c r="AD119" s="184"/>
      <c r="AE119" s="184"/>
      <c r="AF119" s="184"/>
      <c r="AG119" s="184"/>
      <c r="AH119" s="184"/>
    </row>
    <row r="120" spans="1:34" s="9" customFormat="1" x14ac:dyDescent="0.25">
      <c r="A120" s="65"/>
      <c r="B120" s="145"/>
      <c r="C120" s="146"/>
      <c r="D120" s="94"/>
      <c r="E120" s="93"/>
      <c r="F120" s="94"/>
      <c r="G120" s="145"/>
      <c r="H120" s="146"/>
      <c r="I120" s="94"/>
      <c r="J120" s="93"/>
      <c r="K120" s="94"/>
      <c r="L120" s="145"/>
      <c r="M120" s="146"/>
      <c r="N120" s="94"/>
      <c r="O120" s="93"/>
      <c r="P120" s="214"/>
      <c r="Q120" s="253"/>
      <c r="R120" s="93"/>
      <c r="S120" s="146"/>
      <c r="T120" s="95"/>
      <c r="U120" s="95"/>
      <c r="V120" s="232"/>
      <c r="W120" s="184"/>
      <c r="X120" s="184"/>
      <c r="Y120" s="184"/>
      <c r="Z120" s="184"/>
      <c r="AA120" s="184"/>
      <c r="AB120" s="184"/>
      <c r="AC120" s="184"/>
      <c r="AD120" s="184"/>
      <c r="AE120" s="184"/>
      <c r="AF120" s="184"/>
      <c r="AG120" s="184"/>
      <c r="AH120" s="184"/>
    </row>
    <row r="121" spans="1:34" s="9" customFormat="1" x14ac:dyDescent="0.25">
      <c r="A121" s="65" t="s">
        <v>15</v>
      </c>
      <c r="B121" s="104">
        <v>0</v>
      </c>
      <c r="C121" s="105">
        <v>0</v>
      </c>
      <c r="D121" s="94">
        <f t="shared" ref="D121" si="105">C121*655.957</f>
        <v>0</v>
      </c>
      <c r="E121" s="93">
        <f>B121*C121</f>
        <v>0</v>
      </c>
      <c r="F121" s="94">
        <f>B121*D121</f>
        <v>0</v>
      </c>
      <c r="G121" s="104">
        <v>0</v>
      </c>
      <c r="H121" s="105">
        <v>0</v>
      </c>
      <c r="I121" s="94">
        <f t="shared" ref="I121" si="106">H121*655.957</f>
        <v>0</v>
      </c>
      <c r="J121" s="93">
        <f>G121*H121</f>
        <v>0</v>
      </c>
      <c r="K121" s="94">
        <f>G121*I121</f>
        <v>0</v>
      </c>
      <c r="L121" s="104">
        <v>0</v>
      </c>
      <c r="M121" s="105">
        <v>0</v>
      </c>
      <c r="N121" s="94">
        <f t="shared" ref="N121" si="107">M121*655.957</f>
        <v>0</v>
      </c>
      <c r="O121" s="93">
        <f>L121*M121</f>
        <v>0</v>
      </c>
      <c r="P121" s="214">
        <f>L121*N121</f>
        <v>0</v>
      </c>
      <c r="Q121" s="231">
        <v>0</v>
      </c>
      <c r="R121" s="93">
        <f t="shared" ref="R121" si="108">Q121*655.957</f>
        <v>0</v>
      </c>
      <c r="S121" s="66">
        <v>0</v>
      </c>
      <c r="T121" s="106">
        <v>0</v>
      </c>
      <c r="U121" s="45">
        <v>0</v>
      </c>
      <c r="V121" s="232">
        <v>0</v>
      </c>
      <c r="W121" s="184"/>
      <c r="X121" s="184"/>
      <c r="Y121" s="184"/>
      <c r="Z121" s="184"/>
      <c r="AA121" s="184"/>
      <c r="AB121" s="184"/>
      <c r="AC121" s="184"/>
      <c r="AD121" s="184"/>
      <c r="AE121" s="184"/>
      <c r="AF121" s="184"/>
      <c r="AG121" s="184"/>
      <c r="AH121" s="184"/>
    </row>
    <row r="122" spans="1:34" s="9" customFormat="1" x14ac:dyDescent="0.25">
      <c r="A122" s="65"/>
      <c r="B122" s="145"/>
      <c r="C122" s="146"/>
      <c r="D122" s="94"/>
      <c r="E122" s="93"/>
      <c r="F122" s="94"/>
      <c r="G122" s="145"/>
      <c r="H122" s="146"/>
      <c r="I122" s="94"/>
      <c r="J122" s="93"/>
      <c r="K122" s="94"/>
      <c r="L122" s="145"/>
      <c r="M122" s="146"/>
      <c r="N122" s="94"/>
      <c r="O122" s="93"/>
      <c r="P122" s="214"/>
      <c r="Q122" s="253"/>
      <c r="R122" s="93"/>
      <c r="S122" s="146"/>
      <c r="T122" s="95"/>
      <c r="U122" s="95"/>
      <c r="V122" s="232"/>
      <c r="W122" s="184"/>
      <c r="X122" s="184"/>
      <c r="Y122" s="184"/>
      <c r="Z122" s="184"/>
      <c r="AA122" s="184"/>
      <c r="AB122" s="184"/>
      <c r="AC122" s="184"/>
      <c r="AD122" s="184"/>
      <c r="AE122" s="184"/>
      <c r="AF122" s="184"/>
      <c r="AG122" s="184"/>
      <c r="AH122" s="184"/>
    </row>
    <row r="123" spans="1:34" s="9" customFormat="1" x14ac:dyDescent="0.25">
      <c r="A123" s="65"/>
      <c r="B123" s="145"/>
      <c r="C123" s="146"/>
      <c r="D123" s="94"/>
      <c r="E123" s="93"/>
      <c r="F123" s="94"/>
      <c r="G123" s="145"/>
      <c r="H123" s="146"/>
      <c r="I123" s="94"/>
      <c r="J123" s="93"/>
      <c r="K123" s="94"/>
      <c r="L123" s="145"/>
      <c r="M123" s="146"/>
      <c r="N123" s="94"/>
      <c r="O123" s="93"/>
      <c r="P123" s="214"/>
      <c r="Q123" s="253"/>
      <c r="R123" s="93"/>
      <c r="S123" s="146"/>
      <c r="T123" s="95"/>
      <c r="U123" s="95"/>
      <c r="V123" s="232"/>
      <c r="W123" s="184"/>
      <c r="X123" s="184"/>
      <c r="Y123" s="184"/>
      <c r="Z123" s="184"/>
      <c r="AA123" s="184"/>
      <c r="AB123" s="184"/>
      <c r="AC123" s="184"/>
      <c r="AD123" s="184"/>
      <c r="AE123" s="184"/>
      <c r="AF123" s="184"/>
      <c r="AG123" s="184"/>
      <c r="AH123" s="184"/>
    </row>
    <row r="124" spans="1:34" s="270" customFormat="1" ht="16.5" thickBot="1" x14ac:dyDescent="0.3">
      <c r="A124" s="260" t="s">
        <v>43</v>
      </c>
      <c r="B124" s="261"/>
      <c r="C124" s="262"/>
      <c r="D124" s="263"/>
      <c r="E124" s="262">
        <f t="shared" ref="E124:F124" si="109">E72+E100+E115+E117+E119+E121</f>
        <v>0</v>
      </c>
      <c r="F124" s="263">
        <f t="shared" si="109"/>
        <v>0</v>
      </c>
      <c r="G124" s="261"/>
      <c r="H124" s="262"/>
      <c r="I124" s="263"/>
      <c r="J124" s="262">
        <f t="shared" ref="J124:K124" si="110">J72+J100+J115+J117+J119+J121</f>
        <v>0</v>
      </c>
      <c r="K124" s="263">
        <f t="shared" si="110"/>
        <v>0</v>
      </c>
      <c r="L124" s="261"/>
      <c r="M124" s="262"/>
      <c r="N124" s="263"/>
      <c r="O124" s="262">
        <f>O72+O100+O115+O117+O119+O121</f>
        <v>0</v>
      </c>
      <c r="P124" s="264">
        <f t="shared" ref="P124" si="111">P72+P100+P115+P117+P119+P121</f>
        <v>0</v>
      </c>
      <c r="Q124" s="265">
        <f>Q72+Q100+Q115+Q117+Q119+Q121</f>
        <v>0</v>
      </c>
      <c r="R124" s="266">
        <f t="shared" ref="R124:S124" si="112">R72+R100+R115+R117+R119+R121</f>
        <v>0</v>
      </c>
      <c r="S124" s="266">
        <f t="shared" si="112"/>
        <v>0</v>
      </c>
      <c r="T124" s="267">
        <f>T72+T100+T115+T117+T119+T121</f>
        <v>0</v>
      </c>
      <c r="U124" s="267">
        <f>U72+U100+U115+U117+U119+U121</f>
        <v>0</v>
      </c>
      <c r="V124" s="268">
        <f>V72+V100+V115+V117+V119+V121</f>
        <v>0</v>
      </c>
      <c r="W124" s="269"/>
      <c r="X124" s="269"/>
      <c r="Y124" s="269"/>
      <c r="Z124" s="269"/>
      <c r="AA124" s="269"/>
      <c r="AB124" s="269"/>
      <c r="AC124" s="269"/>
      <c r="AD124" s="269"/>
      <c r="AE124" s="269"/>
      <c r="AF124" s="269"/>
      <c r="AG124" s="269"/>
      <c r="AH124" s="269"/>
    </row>
    <row r="125" spans="1:34" s="8" customFormat="1" x14ac:dyDescent="0.25">
      <c r="A125" s="147"/>
      <c r="B125" s="12"/>
      <c r="C125" s="12"/>
      <c r="D125" s="12"/>
      <c r="E125" s="148"/>
      <c r="F125" s="12"/>
      <c r="W125" s="184"/>
      <c r="X125" s="184"/>
      <c r="Y125" s="184"/>
      <c r="Z125" s="184"/>
      <c r="AA125" s="184"/>
      <c r="AB125" s="184"/>
      <c r="AC125" s="184"/>
      <c r="AD125" s="184"/>
      <c r="AE125" s="184"/>
      <c r="AF125" s="184"/>
      <c r="AG125" s="184"/>
      <c r="AH125" s="184"/>
    </row>
    <row r="126" spans="1:34" s="8" customFormat="1" x14ac:dyDescent="0.25">
      <c r="A126" s="147"/>
      <c r="B126" s="12"/>
      <c r="C126" s="12"/>
      <c r="D126" s="12"/>
      <c r="E126" s="148"/>
      <c r="F126" s="202"/>
      <c r="P126" s="184"/>
      <c r="Q126" s="202"/>
      <c r="R126" s="184"/>
      <c r="W126" s="184"/>
      <c r="X126" s="184"/>
      <c r="Y126" s="184"/>
      <c r="Z126" s="184"/>
      <c r="AA126" s="184"/>
      <c r="AB126" s="184"/>
      <c r="AC126" s="184"/>
      <c r="AD126" s="184"/>
      <c r="AE126" s="184"/>
      <c r="AF126" s="184"/>
      <c r="AG126" s="184"/>
      <c r="AH126" s="184"/>
    </row>
    <row r="127" spans="1:34" s="8" customFormat="1" x14ac:dyDescent="0.25">
      <c r="A127" s="149"/>
      <c r="B127" s="150"/>
      <c r="C127" s="150"/>
      <c r="D127" s="150"/>
      <c r="E127" s="151"/>
      <c r="F127" s="203"/>
      <c r="G127" s="184"/>
      <c r="H127" s="184"/>
      <c r="I127" s="184"/>
      <c r="J127" s="184"/>
      <c r="K127" s="184"/>
      <c r="L127" s="184"/>
      <c r="M127" s="184"/>
      <c r="N127" s="184"/>
      <c r="O127" s="184"/>
      <c r="P127" s="184"/>
      <c r="Q127" s="202"/>
      <c r="R127" s="184"/>
      <c r="S127" s="184"/>
      <c r="T127" s="184"/>
      <c r="W127" s="184"/>
      <c r="X127" s="184"/>
      <c r="Y127" s="184"/>
      <c r="Z127" s="184"/>
      <c r="AA127" s="184"/>
      <c r="AB127" s="184"/>
      <c r="AC127" s="184"/>
      <c r="AD127" s="184"/>
      <c r="AE127" s="184"/>
      <c r="AF127" s="184"/>
      <c r="AG127" s="184"/>
      <c r="AH127" s="184"/>
    </row>
    <row r="128" spans="1:34" x14ac:dyDescent="0.25">
      <c r="A128" s="78"/>
      <c r="B128" s="79"/>
      <c r="C128" s="79"/>
      <c r="D128" s="79"/>
      <c r="E128" s="80"/>
      <c r="F128" s="179"/>
      <c r="G128" s="189"/>
      <c r="H128" s="180"/>
      <c r="I128" s="180"/>
      <c r="J128" s="180"/>
      <c r="K128" s="180"/>
      <c r="L128" s="189"/>
      <c r="M128" s="180"/>
      <c r="N128" s="180"/>
      <c r="O128" s="180"/>
      <c r="P128" s="180"/>
      <c r="Q128" s="202"/>
      <c r="R128" s="184"/>
      <c r="S128" s="184"/>
      <c r="T128" s="184"/>
      <c r="U128" s="8"/>
      <c r="V128" s="8"/>
      <c r="W128" s="180"/>
      <c r="X128" s="180"/>
      <c r="Y128" s="180"/>
      <c r="Z128" s="180"/>
      <c r="AA128" s="180"/>
      <c r="AB128" s="180"/>
      <c r="AC128" s="180"/>
      <c r="AD128" s="180"/>
      <c r="AE128" s="180"/>
      <c r="AF128" s="180"/>
      <c r="AG128" s="180"/>
      <c r="AH128" s="180"/>
    </row>
    <row r="129" spans="6:34" x14ac:dyDescent="0.25">
      <c r="F129" s="189"/>
      <c r="G129" s="189"/>
      <c r="H129" s="180"/>
      <c r="I129" s="180"/>
      <c r="J129" s="180"/>
      <c r="K129" s="180"/>
      <c r="L129" s="189"/>
      <c r="M129" s="180"/>
      <c r="N129" s="180"/>
      <c r="O129" s="180"/>
      <c r="P129" s="180"/>
      <c r="Q129" s="189"/>
      <c r="R129" s="180"/>
      <c r="S129" s="180"/>
      <c r="T129" s="180"/>
      <c r="W129" s="180"/>
      <c r="X129" s="180"/>
      <c r="Y129" s="180"/>
      <c r="Z129" s="180"/>
      <c r="AA129" s="180"/>
      <c r="AB129" s="180"/>
      <c r="AC129" s="180"/>
      <c r="AD129" s="180"/>
      <c r="AE129" s="180"/>
      <c r="AF129" s="180"/>
      <c r="AG129" s="180"/>
      <c r="AH129" s="180"/>
    </row>
    <row r="130" spans="6:34" x14ac:dyDescent="0.25">
      <c r="F130" s="189"/>
      <c r="G130" s="189"/>
      <c r="H130" s="180"/>
      <c r="I130" s="180"/>
      <c r="J130" s="180"/>
      <c r="K130" s="180"/>
      <c r="L130" s="189"/>
      <c r="M130" s="180"/>
      <c r="N130" s="180"/>
      <c r="O130" s="180"/>
      <c r="P130" s="180"/>
      <c r="Q130" s="189"/>
      <c r="R130" s="180"/>
      <c r="S130" s="180"/>
      <c r="T130" s="180"/>
      <c r="W130" s="180"/>
      <c r="X130" s="180"/>
      <c r="Y130" s="180"/>
      <c r="Z130" s="180"/>
      <c r="AA130" s="180"/>
      <c r="AB130" s="180"/>
      <c r="AC130" s="180"/>
      <c r="AD130" s="180"/>
      <c r="AE130" s="180"/>
      <c r="AF130" s="180"/>
      <c r="AG130" s="180"/>
      <c r="AH130" s="180"/>
    </row>
    <row r="131" spans="6:34" x14ac:dyDescent="0.25">
      <c r="F131" s="189"/>
      <c r="G131" s="189"/>
      <c r="H131" s="180"/>
      <c r="I131" s="180"/>
      <c r="J131" s="180"/>
      <c r="K131" s="180"/>
      <c r="L131" s="189"/>
      <c r="M131" s="180"/>
      <c r="N131" s="180"/>
      <c r="O131" s="180"/>
      <c r="P131" s="180"/>
      <c r="Q131" s="189"/>
      <c r="R131" s="180"/>
      <c r="S131" s="180"/>
      <c r="T131" s="180"/>
      <c r="W131" s="180"/>
      <c r="X131" s="180"/>
      <c r="Y131" s="180"/>
      <c r="Z131" s="180"/>
      <c r="AA131" s="180"/>
      <c r="AB131" s="180"/>
      <c r="AC131" s="180"/>
      <c r="AD131" s="180"/>
      <c r="AE131" s="180"/>
      <c r="AF131" s="180"/>
      <c r="AG131" s="180"/>
      <c r="AH131" s="180"/>
    </row>
    <row r="132" spans="6:34" x14ac:dyDescent="0.25">
      <c r="F132" s="189"/>
      <c r="G132" s="189"/>
      <c r="H132" s="180"/>
      <c r="I132" s="180"/>
      <c r="J132" s="180"/>
      <c r="K132" s="180"/>
      <c r="L132" s="189"/>
      <c r="M132" s="180"/>
      <c r="N132" s="180"/>
      <c r="O132" s="180"/>
      <c r="P132" s="180"/>
      <c r="Q132" s="189"/>
      <c r="R132" s="180"/>
      <c r="S132" s="180"/>
      <c r="T132" s="180"/>
      <c r="W132" s="180"/>
      <c r="X132" s="180"/>
      <c r="Y132" s="180"/>
      <c r="Z132" s="180"/>
      <c r="AA132" s="180"/>
      <c r="AB132" s="180"/>
      <c r="AC132" s="180"/>
      <c r="AD132" s="180"/>
      <c r="AE132" s="180"/>
      <c r="AF132" s="180"/>
      <c r="AG132" s="180"/>
      <c r="AH132" s="180"/>
    </row>
    <row r="133" spans="6:34" x14ac:dyDescent="0.25">
      <c r="F133" s="189"/>
      <c r="G133" s="189"/>
      <c r="H133" s="180"/>
      <c r="I133" s="180"/>
      <c r="J133" s="180"/>
      <c r="K133" s="180"/>
      <c r="L133" s="189"/>
      <c r="M133" s="180"/>
      <c r="N133" s="180"/>
      <c r="O133" s="180"/>
      <c r="P133" s="180"/>
      <c r="Q133" s="189"/>
      <c r="R133" s="180"/>
      <c r="S133" s="180"/>
      <c r="T133" s="180"/>
      <c r="W133" s="180"/>
      <c r="X133" s="180"/>
      <c r="Y133" s="180"/>
      <c r="Z133" s="180"/>
      <c r="AA133" s="180"/>
      <c r="AB133" s="180"/>
      <c r="AC133" s="180"/>
      <c r="AD133" s="180"/>
      <c r="AE133" s="180"/>
      <c r="AF133" s="180"/>
      <c r="AG133" s="180"/>
      <c r="AH133" s="180"/>
    </row>
    <row r="134" spans="6:34" x14ac:dyDescent="0.25">
      <c r="F134" s="189"/>
      <c r="G134" s="189"/>
      <c r="H134" s="180"/>
      <c r="I134" s="180"/>
      <c r="J134" s="180"/>
      <c r="K134" s="180"/>
      <c r="L134" s="189"/>
      <c r="M134" s="180"/>
      <c r="N134" s="180"/>
      <c r="O134" s="180"/>
      <c r="P134" s="180"/>
      <c r="Q134" s="189"/>
      <c r="R134" s="180"/>
      <c r="S134" s="180"/>
      <c r="T134" s="180"/>
      <c r="W134" s="180"/>
      <c r="X134" s="180"/>
      <c r="Y134" s="180"/>
      <c r="Z134" s="180"/>
      <c r="AA134" s="180"/>
      <c r="AB134" s="180"/>
      <c r="AC134" s="180"/>
      <c r="AD134" s="180"/>
      <c r="AE134" s="180"/>
      <c r="AF134" s="180"/>
      <c r="AG134" s="180"/>
      <c r="AH134" s="180"/>
    </row>
    <row r="135" spans="6:34" x14ac:dyDescent="0.25">
      <c r="F135" s="189"/>
      <c r="G135" s="189"/>
      <c r="H135" s="180"/>
      <c r="I135" s="180"/>
      <c r="J135" s="180"/>
      <c r="K135" s="180"/>
      <c r="L135" s="189"/>
      <c r="M135" s="180"/>
      <c r="N135" s="180"/>
      <c r="O135" s="180"/>
      <c r="P135" s="180"/>
      <c r="Q135" s="189"/>
      <c r="R135" s="180"/>
      <c r="S135" s="180"/>
      <c r="T135" s="180"/>
      <c r="W135" s="180"/>
      <c r="X135" s="180"/>
      <c r="Y135" s="180"/>
      <c r="Z135" s="180"/>
      <c r="AA135" s="180"/>
      <c r="AB135" s="180"/>
      <c r="AC135" s="180"/>
      <c r="AD135" s="180"/>
      <c r="AE135" s="180"/>
      <c r="AF135" s="180"/>
      <c r="AG135" s="180"/>
      <c r="AH135" s="180"/>
    </row>
    <row r="136" spans="6:34" x14ac:dyDescent="0.25">
      <c r="F136" s="189"/>
      <c r="G136" s="189"/>
      <c r="H136" s="180"/>
      <c r="I136" s="180"/>
      <c r="J136" s="180"/>
      <c r="K136" s="180"/>
      <c r="L136" s="189"/>
      <c r="M136" s="180"/>
      <c r="N136" s="180"/>
      <c r="O136" s="180"/>
      <c r="P136" s="180"/>
      <c r="Q136" s="189"/>
      <c r="R136" s="180"/>
      <c r="S136" s="180"/>
      <c r="T136" s="180"/>
      <c r="W136" s="180"/>
      <c r="X136" s="180"/>
      <c r="Y136" s="180"/>
      <c r="Z136" s="180"/>
      <c r="AA136" s="180"/>
      <c r="AB136" s="180"/>
      <c r="AC136" s="180"/>
      <c r="AD136" s="180"/>
      <c r="AE136" s="180"/>
      <c r="AF136" s="180"/>
      <c r="AG136" s="180"/>
      <c r="AH136" s="180"/>
    </row>
    <row r="137" spans="6:34" x14ac:dyDescent="0.25">
      <c r="F137" s="189"/>
      <c r="G137" s="189"/>
      <c r="H137" s="180"/>
      <c r="I137" s="180"/>
      <c r="J137" s="180"/>
      <c r="K137" s="180"/>
      <c r="L137" s="189"/>
      <c r="M137" s="180"/>
      <c r="N137" s="180"/>
      <c r="O137" s="180"/>
      <c r="P137" s="180"/>
      <c r="Q137" s="189"/>
      <c r="R137" s="180"/>
      <c r="S137" s="180"/>
      <c r="T137" s="180"/>
      <c r="W137" s="180"/>
      <c r="X137" s="180"/>
      <c r="Y137" s="180"/>
      <c r="Z137" s="180"/>
      <c r="AA137" s="180"/>
      <c r="AB137" s="180"/>
      <c r="AC137" s="180"/>
      <c r="AD137" s="180"/>
      <c r="AE137" s="180"/>
      <c r="AF137" s="180"/>
      <c r="AG137" s="180"/>
      <c r="AH137" s="180"/>
    </row>
    <row r="138" spans="6:34" x14ac:dyDescent="0.25">
      <c r="F138" s="189"/>
      <c r="G138" s="189"/>
      <c r="H138" s="180"/>
      <c r="I138" s="180"/>
      <c r="J138" s="180"/>
      <c r="K138" s="180"/>
      <c r="L138" s="189"/>
      <c r="M138" s="180"/>
      <c r="N138" s="180"/>
      <c r="O138" s="180"/>
      <c r="P138" s="180"/>
      <c r="Q138" s="189"/>
      <c r="R138" s="180"/>
      <c r="S138" s="180"/>
      <c r="T138" s="180"/>
      <c r="W138" s="180"/>
      <c r="X138" s="180"/>
      <c r="Y138" s="180"/>
      <c r="Z138" s="180"/>
      <c r="AA138" s="180"/>
      <c r="AB138" s="180"/>
      <c r="AC138" s="180"/>
      <c r="AD138" s="180"/>
      <c r="AE138" s="180"/>
      <c r="AF138" s="180"/>
      <c r="AG138" s="180"/>
      <c r="AH138" s="180"/>
    </row>
    <row r="139" spans="6:34" x14ac:dyDescent="0.25">
      <c r="F139" s="189"/>
      <c r="G139" s="189"/>
      <c r="H139" s="180"/>
      <c r="I139" s="180"/>
      <c r="J139" s="180"/>
      <c r="K139" s="180"/>
      <c r="L139" s="189"/>
      <c r="M139" s="180"/>
      <c r="N139" s="180"/>
      <c r="O139" s="180"/>
      <c r="P139" s="180"/>
      <c r="Q139" s="189"/>
      <c r="R139" s="180"/>
      <c r="S139" s="180"/>
      <c r="T139" s="180"/>
      <c r="W139" s="180"/>
      <c r="X139" s="180"/>
      <c r="Y139" s="180"/>
      <c r="Z139" s="180"/>
      <c r="AA139" s="180"/>
      <c r="AB139" s="180"/>
      <c r="AC139" s="180"/>
      <c r="AD139" s="180"/>
      <c r="AE139" s="180"/>
      <c r="AF139" s="180"/>
      <c r="AG139" s="180"/>
      <c r="AH139" s="180"/>
    </row>
    <row r="140" spans="6:34" x14ac:dyDescent="0.25">
      <c r="F140" s="189"/>
      <c r="G140" s="189"/>
      <c r="H140" s="180"/>
      <c r="I140" s="180"/>
      <c r="J140" s="180"/>
      <c r="K140" s="180"/>
      <c r="L140" s="189"/>
      <c r="M140" s="180"/>
      <c r="N140" s="180"/>
      <c r="O140" s="180"/>
      <c r="P140" s="180"/>
      <c r="Q140" s="189"/>
      <c r="R140" s="180"/>
      <c r="S140" s="180"/>
      <c r="T140" s="180"/>
      <c r="W140" s="180"/>
      <c r="X140" s="180"/>
      <c r="Y140" s="180"/>
      <c r="Z140" s="180"/>
      <c r="AA140" s="180"/>
      <c r="AB140" s="180"/>
      <c r="AC140" s="180"/>
      <c r="AD140" s="180"/>
      <c r="AE140" s="180"/>
      <c r="AF140" s="180"/>
      <c r="AG140" s="180"/>
      <c r="AH140" s="180"/>
    </row>
    <row r="141" spans="6:34" x14ac:dyDescent="0.25">
      <c r="F141" s="189"/>
      <c r="G141" s="189"/>
      <c r="H141" s="180"/>
      <c r="I141" s="180"/>
      <c r="J141" s="180"/>
      <c r="K141" s="180"/>
      <c r="L141" s="189"/>
      <c r="M141" s="180"/>
      <c r="N141" s="180"/>
      <c r="O141" s="180"/>
      <c r="P141" s="180"/>
      <c r="Q141" s="189"/>
      <c r="R141" s="180"/>
      <c r="S141" s="180"/>
      <c r="T141" s="180"/>
      <c r="W141" s="180"/>
      <c r="X141" s="180"/>
      <c r="Y141" s="180"/>
      <c r="Z141" s="180"/>
      <c r="AA141" s="180"/>
      <c r="AB141" s="180"/>
      <c r="AC141" s="180"/>
      <c r="AD141" s="180"/>
      <c r="AE141" s="180"/>
      <c r="AF141" s="180"/>
      <c r="AG141" s="180"/>
      <c r="AH141" s="180"/>
    </row>
    <row r="142" spans="6:34" x14ac:dyDescent="0.25">
      <c r="F142" s="189"/>
      <c r="G142" s="189"/>
      <c r="H142" s="180"/>
      <c r="I142" s="180"/>
      <c r="J142" s="180"/>
      <c r="K142" s="180"/>
      <c r="L142" s="189"/>
      <c r="M142" s="180"/>
      <c r="N142" s="180"/>
      <c r="O142" s="180"/>
      <c r="P142" s="180"/>
      <c r="Q142" s="189"/>
      <c r="R142" s="180"/>
      <c r="S142" s="180"/>
      <c r="T142" s="180"/>
      <c r="W142" s="180"/>
      <c r="X142" s="180"/>
      <c r="Y142" s="180"/>
      <c r="Z142" s="180"/>
      <c r="AA142" s="180"/>
      <c r="AB142" s="180"/>
      <c r="AC142" s="180"/>
      <c r="AD142" s="180"/>
      <c r="AE142" s="180"/>
      <c r="AF142" s="180"/>
      <c r="AG142" s="180"/>
      <c r="AH142" s="180"/>
    </row>
    <row r="143" spans="6:34" x14ac:dyDescent="0.25">
      <c r="F143" s="189"/>
      <c r="G143" s="189"/>
      <c r="H143" s="180"/>
      <c r="I143" s="180"/>
      <c r="J143" s="180"/>
      <c r="K143" s="180"/>
      <c r="L143" s="189"/>
      <c r="M143" s="180"/>
      <c r="N143" s="180"/>
      <c r="O143" s="180"/>
      <c r="P143" s="180"/>
      <c r="Q143" s="189"/>
      <c r="R143" s="180"/>
      <c r="S143" s="180"/>
      <c r="T143" s="180"/>
      <c r="W143" s="180"/>
      <c r="X143" s="180"/>
      <c r="Y143" s="180"/>
      <c r="Z143" s="180"/>
      <c r="AA143" s="180"/>
      <c r="AB143" s="180"/>
      <c r="AC143" s="180"/>
      <c r="AD143" s="180"/>
      <c r="AE143" s="180"/>
      <c r="AF143" s="180"/>
      <c r="AG143" s="180"/>
      <c r="AH143" s="180"/>
    </row>
    <row r="144" spans="6:34" x14ac:dyDescent="0.25">
      <c r="F144" s="189"/>
      <c r="G144" s="189"/>
      <c r="H144" s="180"/>
      <c r="I144" s="180"/>
      <c r="J144" s="180"/>
      <c r="K144" s="180"/>
      <c r="L144" s="189"/>
      <c r="M144" s="180"/>
      <c r="N144" s="180"/>
      <c r="O144" s="180"/>
      <c r="P144" s="180"/>
      <c r="Q144" s="189"/>
      <c r="R144" s="180"/>
      <c r="S144" s="180"/>
      <c r="T144" s="180"/>
      <c r="W144" s="180"/>
      <c r="X144" s="180"/>
      <c r="Y144" s="180"/>
      <c r="Z144" s="180"/>
      <c r="AA144" s="180"/>
      <c r="AB144" s="180"/>
      <c r="AC144" s="180"/>
      <c r="AD144" s="180"/>
      <c r="AE144" s="180"/>
      <c r="AF144" s="180"/>
      <c r="AG144" s="180"/>
      <c r="AH144" s="180"/>
    </row>
    <row r="145" spans="6:34" x14ac:dyDescent="0.25">
      <c r="F145" s="189"/>
      <c r="G145" s="189"/>
      <c r="H145" s="180"/>
      <c r="I145" s="180"/>
      <c r="J145" s="180"/>
      <c r="K145" s="180"/>
      <c r="L145" s="189"/>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row>
    <row r="146" spans="6:34" x14ac:dyDescent="0.25">
      <c r="F146" s="189"/>
      <c r="G146" s="189"/>
      <c r="H146" s="180"/>
      <c r="I146" s="180"/>
      <c r="J146" s="180"/>
      <c r="K146" s="180"/>
      <c r="L146" s="189"/>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row>
    <row r="147" spans="6:34" x14ac:dyDescent="0.25">
      <c r="F147" s="189"/>
      <c r="G147" s="189"/>
      <c r="H147" s="180"/>
      <c r="I147" s="180"/>
      <c r="J147" s="180"/>
      <c r="K147" s="180"/>
      <c r="L147" s="189"/>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row>
    <row r="148" spans="6:34" x14ac:dyDescent="0.25">
      <c r="F148" s="189"/>
      <c r="G148" s="189"/>
      <c r="H148" s="180"/>
      <c r="I148" s="180"/>
      <c r="J148" s="180"/>
      <c r="K148" s="180"/>
      <c r="L148" s="189"/>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row>
    <row r="149" spans="6:34" x14ac:dyDescent="0.25">
      <c r="F149" s="189"/>
      <c r="G149" s="189"/>
      <c r="H149" s="180"/>
      <c r="I149" s="180"/>
      <c r="J149" s="180"/>
      <c r="K149" s="180"/>
      <c r="L149" s="189"/>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row>
    <row r="150" spans="6:34" x14ac:dyDescent="0.25">
      <c r="F150" s="189"/>
      <c r="G150" s="189"/>
      <c r="H150" s="180"/>
      <c r="I150" s="180"/>
      <c r="J150" s="180"/>
      <c r="K150" s="180"/>
      <c r="L150" s="180"/>
      <c r="M150" s="189"/>
      <c r="N150" s="189"/>
      <c r="O150" s="189"/>
      <c r="P150" s="189"/>
      <c r="Q150" s="180"/>
      <c r="R150" s="180"/>
      <c r="S150" s="180"/>
      <c r="T150" s="180"/>
      <c r="U150" s="180"/>
      <c r="V150" s="180"/>
      <c r="W150" s="180"/>
      <c r="X150" s="180"/>
      <c r="Y150" s="180"/>
      <c r="Z150" s="180"/>
      <c r="AA150" s="180"/>
      <c r="AB150" s="180"/>
      <c r="AC150" s="180"/>
      <c r="AD150" s="180"/>
      <c r="AE150" s="180"/>
      <c r="AF150" s="180"/>
      <c r="AG150" s="180"/>
      <c r="AH150" s="180"/>
    </row>
    <row r="151" spans="6:34" x14ac:dyDescent="0.25">
      <c r="F151" s="189"/>
      <c r="G151" s="189"/>
      <c r="H151" s="180"/>
      <c r="I151" s="180"/>
      <c r="J151" s="180"/>
      <c r="K151" s="180"/>
      <c r="L151" s="180"/>
      <c r="M151" s="189"/>
      <c r="N151" s="189"/>
      <c r="O151" s="189"/>
      <c r="P151" s="189"/>
      <c r="Q151" s="180"/>
      <c r="R151" s="180"/>
      <c r="S151" s="180"/>
      <c r="T151" s="180"/>
      <c r="U151" s="180"/>
      <c r="V151" s="180"/>
      <c r="W151" s="180"/>
      <c r="X151" s="180"/>
      <c r="Y151" s="180"/>
      <c r="Z151" s="180"/>
      <c r="AA151" s="180"/>
      <c r="AB151" s="180"/>
      <c r="AC151" s="180"/>
      <c r="AD151" s="180"/>
      <c r="AE151" s="180"/>
      <c r="AF151" s="180"/>
      <c r="AG151" s="180"/>
      <c r="AH151" s="180"/>
    </row>
    <row r="152" spans="6:34" x14ac:dyDescent="0.25">
      <c r="F152" s="189"/>
      <c r="G152" s="189"/>
      <c r="H152" s="180"/>
      <c r="I152" s="180"/>
      <c r="J152" s="180"/>
      <c r="K152" s="180"/>
      <c r="L152" s="180"/>
      <c r="M152" s="189"/>
      <c r="N152" s="189"/>
      <c r="O152" s="189"/>
      <c r="P152" s="189"/>
      <c r="Q152" s="180"/>
      <c r="R152" s="180"/>
      <c r="S152" s="180"/>
      <c r="T152" s="180"/>
      <c r="U152" s="180"/>
      <c r="V152" s="180"/>
      <c r="W152" s="180"/>
      <c r="X152" s="180"/>
      <c r="Y152" s="180"/>
      <c r="Z152" s="180"/>
      <c r="AA152" s="180"/>
      <c r="AB152" s="180"/>
      <c r="AC152" s="180"/>
      <c r="AD152" s="180"/>
      <c r="AE152" s="180"/>
      <c r="AF152" s="180"/>
      <c r="AG152" s="180"/>
      <c r="AH152" s="180"/>
    </row>
    <row r="153" spans="6:34" x14ac:dyDescent="0.25">
      <c r="F153" s="189"/>
      <c r="G153" s="189"/>
      <c r="H153" s="180"/>
      <c r="I153" s="180"/>
      <c r="J153" s="180"/>
      <c r="K153" s="180"/>
      <c r="L153" s="180"/>
      <c r="M153" s="189"/>
      <c r="N153" s="189"/>
      <c r="O153" s="189"/>
      <c r="P153" s="189"/>
      <c r="Q153" s="180"/>
      <c r="R153" s="180"/>
      <c r="S153" s="180"/>
      <c r="T153" s="180"/>
      <c r="U153" s="180"/>
      <c r="V153" s="180"/>
      <c r="W153" s="180"/>
      <c r="X153" s="180"/>
      <c r="Y153" s="180"/>
      <c r="Z153" s="180"/>
      <c r="AA153" s="180"/>
      <c r="AB153" s="180"/>
      <c r="AC153" s="180"/>
      <c r="AD153" s="180"/>
      <c r="AE153" s="180"/>
      <c r="AF153" s="180"/>
      <c r="AG153" s="180"/>
      <c r="AH153" s="180"/>
    </row>
    <row r="154" spans="6:34" x14ac:dyDescent="0.25">
      <c r="F154" s="189"/>
      <c r="G154" s="189"/>
      <c r="H154" s="180"/>
      <c r="I154" s="180"/>
      <c r="J154" s="180"/>
      <c r="K154" s="180"/>
      <c r="L154" s="180"/>
      <c r="M154" s="189"/>
      <c r="N154" s="189"/>
      <c r="O154" s="189"/>
      <c r="P154" s="189"/>
      <c r="Q154" s="180"/>
      <c r="R154" s="180"/>
      <c r="S154" s="180"/>
      <c r="T154" s="180"/>
      <c r="U154" s="180"/>
      <c r="V154" s="180"/>
      <c r="W154" s="180"/>
      <c r="X154" s="180"/>
      <c r="Y154" s="180"/>
      <c r="Z154" s="180"/>
      <c r="AA154" s="180"/>
      <c r="AB154" s="180"/>
      <c r="AC154" s="180"/>
      <c r="AD154" s="180"/>
      <c r="AE154" s="180"/>
      <c r="AF154" s="180"/>
      <c r="AG154" s="180"/>
      <c r="AH154" s="180"/>
    </row>
    <row r="155" spans="6:34" x14ac:dyDescent="0.25">
      <c r="F155" s="189"/>
      <c r="G155" s="189"/>
      <c r="H155" s="180"/>
      <c r="I155" s="180"/>
      <c r="J155" s="180"/>
      <c r="K155" s="180"/>
      <c r="L155" s="180"/>
      <c r="M155" s="189"/>
      <c r="N155" s="189"/>
      <c r="O155" s="189"/>
      <c r="P155" s="189"/>
      <c r="Q155" s="180"/>
      <c r="R155" s="180"/>
      <c r="S155" s="180"/>
      <c r="T155" s="180"/>
      <c r="U155" s="180"/>
      <c r="V155" s="180"/>
      <c r="W155" s="180"/>
      <c r="X155" s="180"/>
      <c r="Y155" s="180"/>
      <c r="Z155" s="180"/>
      <c r="AA155" s="180"/>
      <c r="AB155" s="180"/>
      <c r="AC155" s="180"/>
      <c r="AD155" s="180"/>
      <c r="AE155" s="180"/>
      <c r="AF155" s="180"/>
      <c r="AG155" s="180"/>
      <c r="AH155" s="180"/>
    </row>
    <row r="156" spans="6:34" x14ac:dyDescent="0.25">
      <c r="F156" s="189"/>
      <c r="G156" s="189"/>
      <c r="H156" s="180"/>
      <c r="I156" s="180"/>
      <c r="J156" s="180"/>
      <c r="K156" s="180"/>
      <c r="L156" s="180"/>
      <c r="M156" s="189"/>
      <c r="N156" s="189"/>
      <c r="O156" s="189"/>
      <c r="P156" s="189"/>
      <c r="Q156" s="180"/>
      <c r="R156" s="180"/>
    </row>
    <row r="157" spans="6:34" x14ac:dyDescent="0.25">
      <c r="F157" s="189"/>
      <c r="G157" s="189"/>
      <c r="H157" s="180"/>
      <c r="I157" s="180"/>
      <c r="J157" s="180"/>
      <c r="K157" s="180"/>
      <c r="L157" s="180"/>
      <c r="M157" s="189"/>
      <c r="N157" s="189"/>
      <c r="O157" s="189"/>
      <c r="P157" s="189"/>
      <c r="Q157" s="180"/>
      <c r="R157" s="180"/>
    </row>
    <row r="158" spans="6:34" x14ac:dyDescent="0.25">
      <c r="F158" s="189"/>
      <c r="G158" s="189"/>
      <c r="H158" s="180"/>
      <c r="I158" s="180"/>
      <c r="J158" s="180"/>
      <c r="K158" s="180"/>
      <c r="L158" s="180"/>
      <c r="M158" s="189"/>
      <c r="N158" s="189"/>
      <c r="O158" s="189"/>
      <c r="P158" s="189"/>
      <c r="Q158" s="180"/>
      <c r="R158" s="180"/>
    </row>
    <row r="159" spans="6:34" x14ac:dyDescent="0.25">
      <c r="F159" s="189"/>
      <c r="G159" s="189"/>
      <c r="H159" s="180"/>
      <c r="I159" s="180"/>
      <c r="J159" s="180"/>
      <c r="K159" s="180"/>
      <c r="L159" s="180"/>
      <c r="M159" s="189"/>
      <c r="N159" s="189"/>
      <c r="O159" s="189"/>
      <c r="P159" s="189"/>
      <c r="Q159" s="180"/>
      <c r="R159" s="180"/>
    </row>
    <row r="160" spans="6:34" x14ac:dyDescent="0.25">
      <c r="F160" s="189"/>
      <c r="G160" s="189"/>
      <c r="H160" s="180"/>
      <c r="I160" s="180"/>
      <c r="J160" s="180"/>
      <c r="K160" s="180"/>
      <c r="L160" s="180"/>
      <c r="M160" s="189"/>
      <c r="N160" s="189"/>
      <c r="O160" s="189"/>
      <c r="P160" s="189"/>
      <c r="Q160" s="180"/>
      <c r="R160" s="180"/>
    </row>
    <row r="161" spans="6:18" x14ac:dyDescent="0.25">
      <c r="F161" s="189"/>
      <c r="G161" s="189"/>
      <c r="H161" s="180"/>
      <c r="I161" s="180"/>
      <c r="J161" s="180"/>
      <c r="K161" s="180"/>
      <c r="L161" s="180"/>
      <c r="M161" s="189"/>
      <c r="N161" s="189"/>
      <c r="O161" s="189"/>
      <c r="P161" s="189"/>
      <c r="Q161" s="180"/>
      <c r="R161" s="180"/>
    </row>
    <row r="162" spans="6:18" x14ac:dyDescent="0.25">
      <c r="F162" s="189"/>
      <c r="G162" s="189"/>
      <c r="H162" s="180"/>
      <c r="I162" s="180"/>
      <c r="J162" s="180"/>
      <c r="K162" s="180"/>
      <c r="L162" s="180"/>
      <c r="M162" s="189"/>
      <c r="N162" s="189"/>
      <c r="O162" s="189"/>
      <c r="P162" s="189"/>
      <c r="Q162" s="180"/>
      <c r="R162" s="180"/>
    </row>
    <row r="163" spans="6:18" x14ac:dyDescent="0.25">
      <c r="F163" s="189"/>
      <c r="G163" s="189"/>
      <c r="H163" s="180"/>
      <c r="I163" s="180"/>
      <c r="J163" s="180"/>
      <c r="K163" s="180"/>
      <c r="L163" s="180"/>
      <c r="M163" s="189"/>
      <c r="N163" s="189"/>
      <c r="O163" s="189"/>
      <c r="P163" s="189"/>
      <c r="Q163" s="180"/>
      <c r="R163" s="180"/>
    </row>
    <row r="164" spans="6:18" x14ac:dyDescent="0.25">
      <c r="F164" s="189"/>
      <c r="G164" s="189"/>
      <c r="H164" s="180"/>
      <c r="I164" s="180"/>
      <c r="J164" s="180"/>
      <c r="K164" s="180"/>
      <c r="L164" s="180"/>
      <c r="M164" s="189"/>
      <c r="N164" s="189"/>
      <c r="O164" s="189"/>
      <c r="P164" s="189"/>
      <c r="Q164" s="180"/>
      <c r="R164" s="180"/>
    </row>
    <row r="165" spans="6:18" x14ac:dyDescent="0.25">
      <c r="F165" s="189"/>
      <c r="G165" s="189"/>
      <c r="H165" s="180"/>
      <c r="I165" s="180"/>
      <c r="J165" s="180"/>
      <c r="K165" s="180"/>
      <c r="L165" s="180"/>
      <c r="M165" s="189"/>
      <c r="N165" s="189"/>
      <c r="O165" s="189"/>
      <c r="P165" s="189"/>
      <c r="Q165" s="180"/>
      <c r="R165" s="180"/>
    </row>
    <row r="166" spans="6:18" x14ac:dyDescent="0.25">
      <c r="F166" s="189"/>
      <c r="G166" s="189"/>
      <c r="H166" s="180"/>
      <c r="I166" s="180"/>
      <c r="J166" s="180"/>
      <c r="K166" s="180"/>
      <c r="L166" s="180"/>
      <c r="M166" s="189"/>
      <c r="N166" s="189"/>
      <c r="O166" s="189"/>
      <c r="P166" s="189"/>
      <c r="Q166" s="180"/>
      <c r="R166" s="180"/>
    </row>
    <row r="167" spans="6:18" x14ac:dyDescent="0.25">
      <c r="F167" s="189"/>
      <c r="G167" s="189"/>
      <c r="H167" s="180"/>
      <c r="I167" s="180"/>
      <c r="J167" s="180"/>
      <c r="K167" s="180"/>
      <c r="L167" s="180"/>
      <c r="M167" s="189"/>
      <c r="N167" s="189"/>
      <c r="O167" s="189"/>
      <c r="P167" s="189"/>
      <c r="Q167" s="180"/>
      <c r="R167" s="180"/>
    </row>
    <row r="168" spans="6:18" x14ac:dyDescent="0.25">
      <c r="F168" s="189"/>
      <c r="G168" s="189"/>
      <c r="H168" s="180"/>
      <c r="I168" s="180"/>
      <c r="J168" s="180"/>
      <c r="K168" s="180"/>
      <c r="L168" s="180"/>
      <c r="M168" s="189"/>
      <c r="N168" s="189"/>
      <c r="O168" s="189"/>
      <c r="P168" s="189"/>
      <c r="Q168" s="180"/>
      <c r="R168" s="180"/>
    </row>
    <row r="169" spans="6:18" x14ac:dyDescent="0.25">
      <c r="F169" s="189"/>
      <c r="G169" s="189"/>
      <c r="H169" s="180"/>
      <c r="I169" s="180"/>
      <c r="J169" s="180"/>
      <c r="K169" s="180"/>
      <c r="L169" s="180"/>
      <c r="M169" s="189"/>
      <c r="N169" s="189"/>
      <c r="O169" s="189"/>
      <c r="P169" s="189"/>
      <c r="Q169" s="180"/>
      <c r="R169" s="180"/>
    </row>
    <row r="170" spans="6:18" x14ac:dyDescent="0.25">
      <c r="F170" s="189"/>
      <c r="G170" s="189"/>
      <c r="H170" s="180"/>
      <c r="I170" s="180"/>
      <c r="J170" s="180"/>
      <c r="K170" s="180"/>
      <c r="L170" s="180"/>
      <c r="M170" s="189"/>
      <c r="N170" s="189"/>
      <c r="O170" s="189"/>
      <c r="P170" s="189"/>
      <c r="Q170" s="180"/>
      <c r="R170" s="180"/>
    </row>
    <row r="171" spans="6:18" x14ac:dyDescent="0.25">
      <c r="F171" s="189"/>
      <c r="G171" s="189"/>
      <c r="H171" s="180"/>
      <c r="I171" s="180"/>
      <c r="J171" s="180"/>
      <c r="K171" s="180"/>
      <c r="L171" s="180"/>
      <c r="M171" s="189"/>
      <c r="N171" s="189"/>
      <c r="O171" s="189"/>
      <c r="P171" s="189"/>
      <c r="Q171" s="180"/>
      <c r="R171" s="180"/>
    </row>
    <row r="172" spans="6:18" x14ac:dyDescent="0.25">
      <c r="F172" s="189"/>
      <c r="G172" s="189"/>
      <c r="H172" s="180"/>
      <c r="I172" s="180"/>
      <c r="J172" s="180"/>
      <c r="K172" s="180"/>
      <c r="L172" s="180"/>
      <c r="M172" s="189"/>
      <c r="N172" s="189"/>
      <c r="O172" s="189"/>
      <c r="P172" s="189"/>
      <c r="Q172" s="180"/>
      <c r="R172" s="180"/>
    </row>
    <row r="173" spans="6:18" x14ac:dyDescent="0.25">
      <c r="F173" s="189"/>
      <c r="G173" s="189"/>
      <c r="H173" s="180"/>
      <c r="I173" s="180"/>
      <c r="J173" s="180"/>
      <c r="K173" s="180"/>
      <c r="L173" s="180"/>
      <c r="M173" s="189"/>
      <c r="N173" s="189"/>
      <c r="O173" s="189"/>
      <c r="P173" s="189"/>
      <c r="Q173" s="180"/>
      <c r="R173" s="180"/>
    </row>
    <row r="174" spans="6:18" x14ac:dyDescent="0.25">
      <c r="F174" s="189"/>
      <c r="G174" s="189"/>
      <c r="H174" s="180"/>
      <c r="I174" s="180"/>
      <c r="J174" s="180"/>
      <c r="K174" s="180"/>
      <c r="L174" s="180"/>
      <c r="M174" s="189"/>
      <c r="N174" s="189"/>
      <c r="O174" s="189"/>
      <c r="P174" s="189"/>
      <c r="Q174" s="180"/>
      <c r="R174" s="180"/>
    </row>
    <row r="175" spans="6:18" x14ac:dyDescent="0.25">
      <c r="F175" s="189"/>
      <c r="G175" s="189"/>
      <c r="H175" s="180"/>
      <c r="I175" s="180"/>
      <c r="J175" s="180"/>
      <c r="K175" s="180"/>
      <c r="L175" s="180"/>
      <c r="M175" s="189"/>
      <c r="N175" s="189"/>
      <c r="O175" s="189"/>
      <c r="P175" s="189"/>
      <c r="Q175" s="180"/>
      <c r="R175" s="180"/>
    </row>
    <row r="176" spans="6:18" x14ac:dyDescent="0.25">
      <c r="F176" s="189"/>
      <c r="G176" s="189"/>
      <c r="H176" s="180"/>
      <c r="I176" s="180"/>
      <c r="J176" s="180"/>
      <c r="K176" s="180"/>
      <c r="L176" s="180"/>
      <c r="M176" s="189"/>
      <c r="N176" s="189"/>
      <c r="O176" s="189"/>
      <c r="P176" s="189"/>
      <c r="Q176" s="180"/>
      <c r="R176" s="180"/>
    </row>
    <row r="177" spans="6:18" x14ac:dyDescent="0.25">
      <c r="F177" s="189"/>
      <c r="G177" s="189"/>
      <c r="H177" s="180"/>
      <c r="I177" s="180"/>
      <c r="J177" s="180"/>
      <c r="K177" s="180"/>
      <c r="L177" s="180"/>
      <c r="M177" s="189"/>
      <c r="N177" s="189"/>
      <c r="O177" s="189"/>
      <c r="P177" s="189"/>
      <c r="Q177" s="180"/>
      <c r="R177" s="180"/>
    </row>
    <row r="178" spans="6:18" x14ac:dyDescent="0.25">
      <c r="F178" s="189"/>
      <c r="G178" s="189"/>
      <c r="H178" s="180"/>
      <c r="I178" s="180"/>
      <c r="J178" s="180"/>
      <c r="K178" s="180"/>
      <c r="L178" s="180"/>
      <c r="M178" s="189"/>
      <c r="N178" s="189"/>
      <c r="O178" s="189"/>
      <c r="P178" s="189"/>
      <c r="Q178" s="180"/>
      <c r="R178" s="180"/>
    </row>
    <row r="179" spans="6:18" x14ac:dyDescent="0.25">
      <c r="F179" s="189"/>
      <c r="G179" s="189"/>
      <c r="H179" s="180"/>
      <c r="I179" s="180"/>
      <c r="J179" s="180"/>
      <c r="K179" s="180"/>
      <c r="L179" s="180"/>
      <c r="M179" s="189"/>
      <c r="N179" s="189"/>
      <c r="O179" s="189"/>
      <c r="P179" s="189"/>
      <c r="Q179" s="180"/>
      <c r="R179" s="180"/>
    </row>
    <row r="180" spans="6:18" x14ac:dyDescent="0.25">
      <c r="F180" s="189"/>
      <c r="G180" s="189"/>
      <c r="H180" s="180"/>
      <c r="I180" s="180"/>
      <c r="J180" s="180"/>
      <c r="K180" s="180"/>
      <c r="L180" s="180"/>
      <c r="M180" s="189"/>
      <c r="N180" s="189"/>
      <c r="O180" s="189"/>
      <c r="P180" s="189"/>
      <c r="Q180" s="180"/>
      <c r="R180" s="180"/>
    </row>
    <row r="181" spans="6:18" x14ac:dyDescent="0.25">
      <c r="F181" s="189"/>
      <c r="G181" s="189"/>
      <c r="H181" s="180"/>
      <c r="I181" s="180"/>
      <c r="J181" s="180"/>
      <c r="K181" s="180"/>
      <c r="L181" s="180"/>
      <c r="M181" s="189"/>
      <c r="N181" s="189"/>
      <c r="O181" s="189"/>
      <c r="P181" s="189"/>
      <c r="Q181" s="180"/>
      <c r="R181" s="180"/>
    </row>
    <row r="182" spans="6:18" x14ac:dyDescent="0.25">
      <c r="F182" s="189"/>
      <c r="G182" s="189"/>
      <c r="H182" s="180"/>
      <c r="I182" s="180"/>
      <c r="J182" s="180"/>
      <c r="K182" s="180"/>
      <c r="L182" s="180"/>
      <c r="M182" s="189"/>
      <c r="N182" s="189"/>
      <c r="O182" s="189"/>
      <c r="P182" s="189"/>
      <c r="Q182" s="180"/>
      <c r="R182" s="180"/>
    </row>
    <row r="183" spans="6:18" x14ac:dyDescent="0.25">
      <c r="F183" s="189"/>
      <c r="G183" s="189"/>
      <c r="H183" s="180"/>
      <c r="I183" s="180"/>
      <c r="J183" s="180"/>
      <c r="K183" s="180"/>
      <c r="L183" s="180"/>
      <c r="M183" s="189"/>
      <c r="N183" s="189"/>
      <c r="O183" s="189"/>
      <c r="P183" s="189"/>
      <c r="Q183" s="180"/>
      <c r="R183" s="180"/>
    </row>
    <row r="184" spans="6:18" x14ac:dyDescent="0.25">
      <c r="F184" s="189"/>
      <c r="G184" s="189"/>
      <c r="H184" s="180"/>
      <c r="I184" s="180"/>
      <c r="J184" s="180"/>
      <c r="K184" s="180"/>
      <c r="L184" s="180"/>
      <c r="M184" s="189"/>
      <c r="N184" s="189"/>
      <c r="O184" s="189"/>
      <c r="P184" s="189"/>
      <c r="Q184" s="180"/>
      <c r="R184" s="180"/>
    </row>
    <row r="185" spans="6:18" x14ac:dyDescent="0.25">
      <c r="F185" s="189"/>
      <c r="G185" s="189"/>
      <c r="H185" s="180"/>
      <c r="I185" s="180"/>
      <c r="J185" s="180"/>
      <c r="K185" s="180"/>
      <c r="L185" s="180"/>
      <c r="M185" s="189"/>
      <c r="N185" s="189"/>
      <c r="O185" s="189"/>
      <c r="P185" s="189"/>
      <c r="Q185" s="180"/>
      <c r="R185" s="180"/>
    </row>
    <row r="186" spans="6:18" x14ac:dyDescent="0.25">
      <c r="F186" s="189"/>
      <c r="G186" s="189"/>
      <c r="H186" s="180"/>
      <c r="I186" s="180"/>
      <c r="J186" s="180"/>
      <c r="K186" s="180"/>
      <c r="L186" s="180"/>
      <c r="M186" s="189"/>
      <c r="N186" s="189"/>
      <c r="O186" s="189"/>
      <c r="P186" s="189"/>
      <c r="Q186" s="180"/>
      <c r="R186" s="180"/>
    </row>
    <row r="187" spans="6:18" x14ac:dyDescent="0.25">
      <c r="F187" s="189"/>
      <c r="G187" s="189"/>
      <c r="H187" s="180"/>
      <c r="I187" s="180"/>
      <c r="J187" s="180"/>
      <c r="K187" s="180"/>
      <c r="L187" s="180"/>
      <c r="M187" s="189"/>
      <c r="N187" s="189"/>
      <c r="O187" s="189"/>
      <c r="P187" s="189"/>
      <c r="Q187" s="180"/>
      <c r="R187" s="180"/>
    </row>
    <row r="188" spans="6:18" x14ac:dyDescent="0.25">
      <c r="F188" s="189"/>
      <c r="G188" s="189"/>
      <c r="H188" s="180"/>
      <c r="I188" s="180"/>
      <c r="J188" s="180"/>
      <c r="K188" s="180"/>
      <c r="L188" s="180"/>
      <c r="M188" s="189"/>
      <c r="N188" s="189"/>
      <c r="O188" s="189"/>
      <c r="P188" s="189"/>
      <c r="Q188" s="180"/>
      <c r="R188" s="180"/>
    </row>
    <row r="189" spans="6:18" x14ac:dyDescent="0.25">
      <c r="F189" s="189"/>
      <c r="G189" s="189"/>
      <c r="H189" s="180"/>
      <c r="I189" s="180"/>
      <c r="J189" s="180"/>
      <c r="K189" s="180"/>
      <c r="L189" s="180"/>
      <c r="M189" s="189"/>
      <c r="N189" s="189"/>
      <c r="O189" s="189"/>
      <c r="P189" s="189"/>
      <c r="Q189" s="180"/>
      <c r="R189" s="180"/>
    </row>
    <row r="190" spans="6:18" x14ac:dyDescent="0.25">
      <c r="F190" s="189"/>
      <c r="G190" s="189"/>
      <c r="H190" s="180"/>
      <c r="I190" s="180"/>
      <c r="J190" s="180"/>
      <c r="K190" s="180"/>
      <c r="L190" s="180"/>
      <c r="M190" s="189"/>
      <c r="N190" s="189"/>
      <c r="O190" s="189"/>
      <c r="P190" s="189"/>
      <c r="Q190" s="180"/>
      <c r="R190" s="180"/>
    </row>
    <row r="191" spans="6:18" x14ac:dyDescent="0.25">
      <c r="F191" s="189"/>
      <c r="G191" s="189"/>
      <c r="H191" s="180"/>
      <c r="I191" s="180"/>
      <c r="J191" s="180"/>
      <c r="K191" s="180"/>
      <c r="L191" s="180"/>
      <c r="M191" s="189"/>
      <c r="N191" s="189"/>
      <c r="O191" s="189"/>
      <c r="P191" s="189"/>
      <c r="Q191" s="180"/>
      <c r="R191" s="180"/>
    </row>
    <row r="192" spans="6:18" x14ac:dyDescent="0.25">
      <c r="F192" s="189"/>
      <c r="G192" s="189"/>
      <c r="H192" s="180"/>
      <c r="I192" s="180"/>
      <c r="J192" s="180"/>
      <c r="K192" s="180"/>
      <c r="L192" s="180"/>
      <c r="M192" s="189"/>
      <c r="N192" s="189"/>
      <c r="O192" s="189"/>
      <c r="P192" s="189"/>
      <c r="Q192" s="180"/>
      <c r="R192" s="180"/>
    </row>
    <row r="193" spans="6:18" x14ac:dyDescent="0.25">
      <c r="F193" s="189"/>
      <c r="G193" s="189"/>
      <c r="H193" s="180"/>
      <c r="I193" s="180"/>
      <c r="J193" s="180"/>
      <c r="K193" s="180"/>
      <c r="L193" s="180"/>
      <c r="M193" s="189"/>
      <c r="N193" s="189"/>
      <c r="O193" s="189"/>
      <c r="P193" s="189"/>
      <c r="Q193" s="180"/>
      <c r="R193" s="180"/>
    </row>
    <row r="194" spans="6:18" x14ac:dyDescent="0.25">
      <c r="F194" s="189"/>
      <c r="G194" s="189"/>
      <c r="H194" s="180"/>
      <c r="I194" s="180"/>
      <c r="J194" s="180"/>
      <c r="K194" s="180"/>
      <c r="L194" s="180"/>
      <c r="M194" s="189"/>
      <c r="N194" s="189"/>
      <c r="O194" s="189"/>
      <c r="P194" s="189"/>
      <c r="Q194" s="180"/>
      <c r="R194" s="180"/>
    </row>
    <row r="195" spans="6:18" x14ac:dyDescent="0.25">
      <c r="F195" s="189"/>
      <c r="G195" s="189"/>
      <c r="H195" s="180"/>
      <c r="I195" s="180"/>
      <c r="J195" s="180"/>
      <c r="K195" s="180"/>
      <c r="L195" s="180"/>
      <c r="M195" s="189"/>
      <c r="N195" s="189"/>
      <c r="O195" s="189"/>
      <c r="P195" s="189"/>
      <c r="Q195" s="180"/>
      <c r="R195" s="180"/>
    </row>
    <row r="196" spans="6:18" x14ac:dyDescent="0.25">
      <c r="F196" s="189"/>
      <c r="G196" s="189"/>
      <c r="H196" s="180"/>
      <c r="I196" s="180"/>
      <c r="J196" s="180"/>
      <c r="K196" s="180"/>
      <c r="L196" s="180"/>
      <c r="M196" s="189"/>
      <c r="N196" s="189"/>
      <c r="O196" s="189"/>
      <c r="P196" s="189"/>
      <c r="Q196" s="180"/>
      <c r="R196" s="180"/>
    </row>
    <row r="197" spans="6:18" x14ac:dyDescent="0.25">
      <c r="F197" s="189"/>
      <c r="G197" s="189"/>
      <c r="H197" s="180"/>
      <c r="I197" s="180"/>
      <c r="J197" s="180"/>
      <c r="K197" s="180"/>
      <c r="L197" s="180"/>
      <c r="M197" s="189"/>
      <c r="N197" s="189"/>
      <c r="O197" s="189"/>
      <c r="P197" s="189"/>
      <c r="Q197" s="180"/>
      <c r="R197" s="180"/>
    </row>
    <row r="198" spans="6:18" x14ac:dyDescent="0.25">
      <c r="F198" s="189"/>
      <c r="G198" s="189"/>
      <c r="H198" s="180"/>
      <c r="I198" s="180"/>
      <c r="J198" s="180"/>
      <c r="K198" s="180"/>
      <c r="L198" s="180"/>
      <c r="M198" s="189"/>
      <c r="N198" s="189"/>
      <c r="O198" s="189"/>
      <c r="P198" s="189"/>
      <c r="Q198" s="180"/>
      <c r="R198" s="180"/>
    </row>
    <row r="199" spans="6:18" x14ac:dyDescent="0.25">
      <c r="F199" s="189"/>
      <c r="G199" s="189"/>
      <c r="H199" s="180"/>
      <c r="I199" s="180"/>
      <c r="J199" s="180"/>
      <c r="K199" s="180"/>
      <c r="L199" s="180"/>
      <c r="M199" s="189"/>
      <c r="N199" s="189"/>
      <c r="O199" s="189"/>
      <c r="P199" s="189"/>
      <c r="Q199" s="180"/>
      <c r="R199" s="180"/>
    </row>
    <row r="200" spans="6:18" x14ac:dyDescent="0.25">
      <c r="F200" s="189"/>
      <c r="G200" s="189"/>
      <c r="H200" s="180"/>
      <c r="I200" s="180"/>
      <c r="J200" s="180"/>
      <c r="K200" s="180"/>
      <c r="L200" s="180"/>
      <c r="M200" s="189"/>
      <c r="N200" s="189"/>
      <c r="O200" s="189"/>
      <c r="P200" s="189"/>
      <c r="Q200" s="180"/>
      <c r="R200" s="180"/>
    </row>
    <row r="201" spans="6:18" x14ac:dyDescent="0.25">
      <c r="F201" s="189"/>
      <c r="G201" s="189"/>
      <c r="H201" s="180"/>
      <c r="I201" s="180"/>
      <c r="J201" s="180"/>
      <c r="K201" s="180"/>
      <c r="L201" s="180"/>
      <c r="M201" s="189"/>
      <c r="N201" s="189"/>
      <c r="O201" s="189"/>
      <c r="P201" s="189"/>
      <c r="Q201" s="180"/>
      <c r="R201" s="180"/>
    </row>
    <row r="202" spans="6:18" x14ac:dyDescent="0.25">
      <c r="F202" s="189"/>
      <c r="G202" s="189"/>
      <c r="H202" s="180"/>
      <c r="I202" s="180"/>
      <c r="J202" s="180"/>
      <c r="K202" s="180"/>
      <c r="L202" s="180"/>
      <c r="M202" s="189"/>
      <c r="N202" s="189"/>
      <c r="O202" s="189"/>
      <c r="P202" s="189"/>
      <c r="Q202" s="180"/>
      <c r="R202" s="180"/>
    </row>
    <row r="203" spans="6:18" x14ac:dyDescent="0.25">
      <c r="F203" s="189"/>
      <c r="G203" s="189"/>
      <c r="H203" s="180"/>
      <c r="I203" s="180"/>
      <c r="J203" s="180"/>
      <c r="K203" s="180"/>
      <c r="L203" s="180"/>
      <c r="M203" s="189"/>
      <c r="N203" s="189"/>
      <c r="O203" s="189"/>
      <c r="P203" s="189"/>
      <c r="Q203" s="180"/>
      <c r="R203" s="180"/>
    </row>
    <row r="204" spans="6:18" x14ac:dyDescent="0.25">
      <c r="F204" s="189"/>
      <c r="G204" s="189"/>
      <c r="H204" s="180"/>
      <c r="I204" s="180"/>
      <c r="J204" s="180"/>
      <c r="K204" s="180"/>
      <c r="L204" s="180"/>
      <c r="M204" s="189"/>
      <c r="N204" s="189"/>
      <c r="O204" s="189"/>
      <c r="P204" s="189"/>
      <c r="Q204" s="180"/>
      <c r="R204" s="180"/>
    </row>
    <row r="205" spans="6:18" x14ac:dyDescent="0.25">
      <c r="F205" s="189"/>
      <c r="G205" s="189"/>
      <c r="H205" s="180"/>
      <c r="I205" s="180"/>
      <c r="J205" s="180"/>
      <c r="K205" s="180"/>
      <c r="L205" s="180"/>
      <c r="M205" s="189"/>
      <c r="N205" s="189"/>
      <c r="O205" s="189"/>
      <c r="P205" s="189"/>
      <c r="Q205" s="180"/>
      <c r="R205" s="180"/>
    </row>
    <row r="206" spans="6:18" x14ac:dyDescent="0.25">
      <c r="F206" s="189"/>
      <c r="G206" s="189"/>
      <c r="H206" s="180"/>
      <c r="I206" s="180"/>
      <c r="J206" s="180"/>
      <c r="K206" s="180"/>
      <c r="L206" s="180"/>
      <c r="M206" s="189"/>
      <c r="N206" s="189"/>
      <c r="O206" s="189"/>
      <c r="P206" s="189"/>
      <c r="Q206" s="180"/>
      <c r="R206" s="180"/>
    </row>
    <row r="207" spans="6:18" x14ac:dyDescent="0.25">
      <c r="F207" s="189"/>
      <c r="G207" s="189"/>
      <c r="H207" s="180"/>
      <c r="I207" s="180"/>
      <c r="J207" s="180"/>
      <c r="K207" s="180"/>
      <c r="L207" s="180"/>
      <c r="M207" s="189"/>
      <c r="N207" s="189"/>
      <c r="O207" s="189"/>
      <c r="P207" s="189"/>
      <c r="Q207" s="180"/>
      <c r="R207" s="180"/>
    </row>
    <row r="208" spans="6:18" x14ac:dyDescent="0.25">
      <c r="F208" s="189"/>
      <c r="G208" s="189"/>
      <c r="H208" s="180"/>
      <c r="I208" s="180"/>
      <c r="J208" s="180"/>
      <c r="K208" s="180"/>
      <c r="L208" s="180"/>
      <c r="M208" s="189"/>
      <c r="N208" s="189"/>
      <c r="O208" s="189"/>
      <c r="P208" s="189"/>
      <c r="Q208" s="180"/>
      <c r="R208" s="180"/>
    </row>
    <row r="209" spans="6:18" x14ac:dyDescent="0.25">
      <c r="F209" s="189"/>
      <c r="G209" s="189"/>
      <c r="H209" s="180"/>
      <c r="I209" s="180"/>
      <c r="J209" s="180"/>
      <c r="K209" s="180"/>
      <c r="L209" s="180"/>
      <c r="M209" s="189"/>
      <c r="N209" s="189"/>
      <c r="O209" s="189"/>
      <c r="P209" s="189"/>
      <c r="Q209" s="180"/>
      <c r="R209" s="180"/>
    </row>
    <row r="210" spans="6:18" x14ac:dyDescent="0.25">
      <c r="F210" s="189"/>
      <c r="G210" s="189"/>
      <c r="H210" s="180"/>
      <c r="I210" s="180"/>
      <c r="J210" s="180"/>
      <c r="K210" s="180"/>
      <c r="L210" s="180"/>
      <c r="M210" s="189"/>
      <c r="N210" s="189"/>
      <c r="O210" s="189"/>
      <c r="P210" s="189"/>
      <c r="Q210" s="180"/>
      <c r="R210" s="180"/>
    </row>
    <row r="211" spans="6:18" x14ac:dyDescent="0.25">
      <c r="F211" s="189"/>
      <c r="G211" s="189"/>
      <c r="H211" s="180"/>
      <c r="I211" s="180"/>
      <c r="J211" s="180"/>
      <c r="K211" s="180"/>
      <c r="L211" s="180"/>
      <c r="M211" s="189"/>
      <c r="N211" s="189"/>
      <c r="O211" s="189"/>
      <c r="P211" s="189"/>
      <c r="Q211" s="180"/>
      <c r="R211" s="180"/>
    </row>
    <row r="212" spans="6:18" x14ac:dyDescent="0.25">
      <c r="F212" s="189"/>
      <c r="G212" s="189"/>
      <c r="H212" s="180"/>
      <c r="I212" s="180"/>
      <c r="J212" s="180"/>
      <c r="K212" s="180"/>
      <c r="L212" s="180"/>
      <c r="M212" s="189"/>
      <c r="N212" s="189"/>
      <c r="O212" s="189"/>
      <c r="P212" s="189"/>
      <c r="Q212" s="180"/>
      <c r="R212" s="180"/>
    </row>
    <row r="213" spans="6:18" x14ac:dyDescent="0.25">
      <c r="F213" s="189"/>
      <c r="G213" s="189"/>
      <c r="H213" s="180"/>
      <c r="I213" s="180"/>
      <c r="J213" s="180"/>
      <c r="K213" s="180"/>
      <c r="L213" s="180"/>
      <c r="M213" s="189"/>
      <c r="N213" s="189"/>
      <c r="O213" s="189"/>
      <c r="P213" s="189"/>
      <c r="Q213" s="180"/>
      <c r="R213" s="180"/>
    </row>
    <row r="214" spans="6:18" x14ac:dyDescent="0.25">
      <c r="F214" s="189"/>
      <c r="G214" s="189"/>
      <c r="H214" s="180"/>
      <c r="I214" s="180"/>
      <c r="J214" s="180"/>
      <c r="K214" s="180"/>
      <c r="L214" s="180"/>
      <c r="M214" s="189"/>
      <c r="N214" s="189"/>
      <c r="O214" s="189"/>
      <c r="P214" s="189"/>
      <c r="Q214" s="180"/>
      <c r="R214" s="180"/>
    </row>
    <row r="215" spans="6:18" x14ac:dyDescent="0.25">
      <c r="F215" s="189"/>
      <c r="G215" s="189"/>
      <c r="H215" s="180"/>
      <c r="I215" s="180"/>
      <c r="J215" s="180"/>
      <c r="K215" s="180"/>
      <c r="L215" s="180"/>
      <c r="M215" s="189"/>
      <c r="N215" s="189"/>
      <c r="O215" s="189"/>
      <c r="P215" s="189"/>
      <c r="Q215" s="180"/>
      <c r="R215" s="180"/>
    </row>
    <row r="216" spans="6:18" x14ac:dyDescent="0.25">
      <c r="F216" s="189"/>
      <c r="G216" s="189"/>
      <c r="H216" s="180"/>
      <c r="I216" s="180"/>
      <c r="J216" s="180"/>
      <c r="K216" s="180"/>
      <c r="L216" s="180"/>
      <c r="M216" s="189"/>
      <c r="N216" s="189"/>
      <c r="O216" s="189"/>
      <c r="P216" s="189"/>
      <c r="Q216" s="180"/>
      <c r="R216" s="180"/>
    </row>
    <row r="217" spans="6:18" x14ac:dyDescent="0.25">
      <c r="F217" s="189"/>
      <c r="G217" s="189"/>
      <c r="H217" s="180"/>
      <c r="I217" s="180"/>
      <c r="J217" s="180"/>
      <c r="K217" s="180"/>
      <c r="L217" s="180"/>
      <c r="M217" s="189"/>
      <c r="N217" s="189"/>
      <c r="O217" s="189"/>
      <c r="P217" s="189"/>
      <c r="Q217" s="180"/>
      <c r="R217" s="180"/>
    </row>
    <row r="218" spans="6:18" x14ac:dyDescent="0.25">
      <c r="F218" s="189"/>
      <c r="G218" s="189"/>
      <c r="H218" s="180"/>
      <c r="I218" s="180"/>
      <c r="J218" s="180"/>
      <c r="K218" s="180"/>
      <c r="L218" s="180"/>
      <c r="M218" s="189"/>
      <c r="N218" s="189"/>
      <c r="O218" s="189"/>
      <c r="P218" s="189"/>
      <c r="Q218" s="180"/>
      <c r="R218" s="180"/>
    </row>
    <row r="219" spans="6:18" x14ac:dyDescent="0.25">
      <c r="F219" s="189"/>
      <c r="G219" s="189"/>
      <c r="H219" s="180"/>
      <c r="I219" s="180"/>
      <c r="J219" s="180"/>
      <c r="K219" s="180"/>
      <c r="L219" s="180"/>
      <c r="M219" s="189"/>
      <c r="N219" s="189"/>
      <c r="O219" s="189"/>
      <c r="P219" s="189"/>
      <c r="Q219" s="180"/>
      <c r="R219" s="180"/>
    </row>
    <row r="220" spans="6:18" x14ac:dyDescent="0.25">
      <c r="F220" s="189"/>
      <c r="G220" s="189"/>
      <c r="H220" s="180"/>
      <c r="I220" s="180"/>
      <c r="J220" s="180"/>
      <c r="K220" s="180"/>
      <c r="L220" s="180"/>
      <c r="M220" s="189"/>
      <c r="N220" s="189"/>
      <c r="O220" s="189"/>
      <c r="P220" s="189"/>
      <c r="Q220" s="180"/>
      <c r="R220" s="180"/>
    </row>
    <row r="221" spans="6:18" x14ac:dyDescent="0.25">
      <c r="F221" s="189"/>
      <c r="G221" s="189"/>
      <c r="H221" s="180"/>
      <c r="I221" s="180"/>
      <c r="J221" s="180"/>
      <c r="K221" s="180"/>
      <c r="L221" s="180"/>
      <c r="M221" s="189"/>
      <c r="N221" s="189"/>
      <c r="O221" s="189"/>
      <c r="P221" s="189"/>
      <c r="Q221" s="180"/>
      <c r="R221" s="180"/>
    </row>
    <row r="222" spans="6:18" x14ac:dyDescent="0.25">
      <c r="F222" s="189"/>
      <c r="G222" s="189"/>
      <c r="H222" s="180"/>
      <c r="I222" s="180"/>
      <c r="J222" s="180"/>
      <c r="K222" s="180"/>
      <c r="L222" s="180"/>
      <c r="M222" s="189"/>
      <c r="N222" s="189"/>
      <c r="O222" s="189"/>
      <c r="P222" s="189"/>
      <c r="Q222" s="180"/>
      <c r="R222" s="180"/>
    </row>
    <row r="223" spans="6:18" x14ac:dyDescent="0.25">
      <c r="F223" s="189"/>
      <c r="G223" s="189"/>
      <c r="H223" s="180"/>
      <c r="I223" s="180"/>
      <c r="J223" s="180"/>
      <c r="K223" s="180"/>
      <c r="L223" s="180"/>
      <c r="M223" s="189"/>
      <c r="N223" s="189"/>
      <c r="O223" s="189"/>
      <c r="P223" s="189"/>
      <c r="Q223" s="180"/>
      <c r="R223" s="180"/>
    </row>
    <row r="224" spans="6:18" x14ac:dyDescent="0.25">
      <c r="F224" s="189"/>
      <c r="G224" s="189"/>
      <c r="H224" s="180"/>
      <c r="I224" s="180"/>
      <c r="J224" s="180"/>
      <c r="K224" s="180"/>
      <c r="L224" s="180"/>
      <c r="M224" s="189"/>
      <c r="N224" s="189"/>
      <c r="O224" s="189"/>
      <c r="P224" s="189"/>
      <c r="Q224" s="180"/>
      <c r="R224" s="180"/>
    </row>
    <row r="225" spans="6:18" x14ac:dyDescent="0.25">
      <c r="F225" s="189"/>
      <c r="G225" s="189"/>
      <c r="H225" s="180"/>
      <c r="I225" s="180"/>
      <c r="J225" s="180"/>
      <c r="K225" s="180"/>
      <c r="L225" s="180"/>
      <c r="M225" s="189"/>
      <c r="N225" s="189"/>
      <c r="O225" s="189"/>
      <c r="P225" s="189"/>
      <c r="Q225" s="180"/>
      <c r="R225" s="180"/>
    </row>
    <row r="226" spans="6:18" x14ac:dyDescent="0.25">
      <c r="F226" s="189"/>
      <c r="G226" s="189"/>
      <c r="H226" s="180"/>
      <c r="I226" s="180"/>
      <c r="J226" s="180"/>
      <c r="K226" s="180"/>
      <c r="L226" s="180"/>
      <c r="M226" s="189"/>
      <c r="N226" s="189"/>
      <c r="O226" s="189"/>
      <c r="P226" s="189"/>
      <c r="Q226" s="180"/>
      <c r="R226" s="180"/>
    </row>
    <row r="227" spans="6:18" x14ac:dyDescent="0.25">
      <c r="F227" s="189"/>
      <c r="G227" s="189"/>
      <c r="H227" s="180"/>
      <c r="I227" s="180"/>
      <c r="J227" s="180"/>
      <c r="K227" s="180"/>
      <c r="L227" s="180"/>
      <c r="M227" s="189"/>
      <c r="N227" s="189"/>
      <c r="O227" s="189"/>
      <c r="P227" s="189"/>
      <c r="Q227" s="180"/>
      <c r="R227" s="180"/>
    </row>
    <row r="228" spans="6:18" x14ac:dyDescent="0.25">
      <c r="F228" s="189"/>
      <c r="G228" s="189"/>
      <c r="H228" s="180"/>
      <c r="I228" s="180"/>
      <c r="J228" s="180"/>
      <c r="K228" s="180"/>
      <c r="L228" s="180"/>
      <c r="M228" s="189"/>
      <c r="N228" s="189"/>
      <c r="O228" s="189"/>
      <c r="P228" s="189"/>
      <c r="Q228" s="180"/>
      <c r="R228" s="180"/>
    </row>
    <row r="229" spans="6:18" x14ac:dyDescent="0.25">
      <c r="F229" s="189"/>
      <c r="G229" s="189"/>
      <c r="H229" s="180"/>
      <c r="I229" s="180"/>
      <c r="J229" s="180"/>
      <c r="K229" s="180"/>
      <c r="L229" s="180"/>
      <c r="M229" s="189"/>
      <c r="N229" s="189"/>
      <c r="O229" s="189"/>
      <c r="P229" s="189"/>
      <c r="Q229" s="180"/>
      <c r="R229" s="180"/>
    </row>
    <row r="230" spans="6:18" x14ac:dyDescent="0.25">
      <c r="F230" s="189"/>
      <c r="G230" s="189"/>
      <c r="H230" s="180"/>
      <c r="I230" s="180"/>
      <c r="J230" s="180"/>
      <c r="K230" s="180"/>
      <c r="L230" s="180"/>
      <c r="M230" s="189"/>
      <c r="N230" s="189"/>
      <c r="O230" s="189"/>
      <c r="P230" s="189"/>
      <c r="Q230" s="180"/>
      <c r="R230" s="180"/>
    </row>
    <row r="231" spans="6:18" x14ac:dyDescent="0.25">
      <c r="F231" s="189"/>
      <c r="G231" s="189"/>
      <c r="H231" s="180"/>
      <c r="I231" s="180"/>
      <c r="J231" s="180"/>
      <c r="K231" s="180"/>
      <c r="L231" s="180"/>
      <c r="M231" s="189"/>
      <c r="N231" s="189"/>
      <c r="O231" s="189"/>
      <c r="P231" s="189"/>
      <c r="Q231" s="180"/>
      <c r="R231" s="180"/>
    </row>
    <row r="232" spans="6:18" x14ac:dyDescent="0.25">
      <c r="F232" s="189"/>
      <c r="G232" s="189"/>
      <c r="H232" s="180"/>
      <c r="I232" s="180"/>
      <c r="J232" s="180"/>
      <c r="K232" s="180"/>
      <c r="L232" s="180"/>
      <c r="M232" s="189"/>
      <c r="N232" s="189"/>
      <c r="O232" s="189"/>
      <c r="P232" s="189"/>
      <c r="Q232" s="180"/>
      <c r="R232" s="180"/>
    </row>
    <row r="233" spans="6:18" x14ac:dyDescent="0.25">
      <c r="F233" s="189"/>
      <c r="G233" s="189"/>
      <c r="H233" s="180"/>
      <c r="I233" s="180"/>
      <c r="J233" s="180"/>
      <c r="K233" s="180"/>
      <c r="L233" s="180"/>
      <c r="M233" s="189"/>
      <c r="N233" s="189"/>
      <c r="O233" s="189"/>
      <c r="P233" s="189"/>
      <c r="Q233" s="180"/>
      <c r="R233" s="180"/>
    </row>
    <row r="234" spans="6:18" x14ac:dyDescent="0.25">
      <c r="F234" s="189"/>
      <c r="G234" s="189"/>
      <c r="H234" s="180"/>
      <c r="I234" s="180"/>
      <c r="J234" s="180"/>
      <c r="K234" s="180"/>
      <c r="L234" s="180"/>
      <c r="M234" s="189"/>
      <c r="N234" s="189"/>
      <c r="O234" s="189"/>
      <c r="P234" s="189"/>
      <c r="Q234" s="180"/>
      <c r="R234" s="180"/>
    </row>
    <row r="235" spans="6:18" x14ac:dyDescent="0.25">
      <c r="F235" s="189"/>
      <c r="G235" s="189"/>
      <c r="H235" s="180"/>
      <c r="I235" s="180"/>
      <c r="J235" s="180"/>
      <c r="K235" s="180"/>
      <c r="L235" s="180"/>
      <c r="M235" s="189"/>
      <c r="N235" s="189"/>
      <c r="O235" s="189"/>
      <c r="P235" s="189"/>
      <c r="Q235" s="180"/>
      <c r="R235" s="180"/>
    </row>
    <row r="236" spans="6:18" x14ac:dyDescent="0.25">
      <c r="F236" s="189"/>
      <c r="G236" s="189"/>
      <c r="H236" s="180"/>
      <c r="I236" s="180"/>
      <c r="J236" s="180"/>
      <c r="K236" s="180"/>
      <c r="L236" s="180"/>
      <c r="M236" s="189"/>
      <c r="N236" s="189"/>
      <c r="O236" s="189"/>
      <c r="P236" s="189"/>
      <c r="Q236" s="180"/>
      <c r="R236" s="180"/>
    </row>
    <row r="237" spans="6:18" x14ac:dyDescent="0.25">
      <c r="F237" s="189"/>
      <c r="G237" s="189"/>
      <c r="H237" s="180"/>
      <c r="I237" s="180"/>
      <c r="J237" s="180"/>
      <c r="K237" s="180"/>
      <c r="L237" s="180"/>
      <c r="M237" s="189"/>
      <c r="N237" s="189"/>
      <c r="O237" s="189"/>
      <c r="P237" s="189"/>
      <c r="Q237" s="180"/>
      <c r="R237" s="180"/>
    </row>
    <row r="238" spans="6:18" x14ac:dyDescent="0.25">
      <c r="F238" s="189"/>
      <c r="G238" s="189"/>
      <c r="H238" s="180"/>
      <c r="I238" s="180"/>
      <c r="J238" s="180"/>
      <c r="K238" s="180"/>
      <c r="L238" s="180"/>
      <c r="M238" s="189"/>
      <c r="N238" s="189"/>
      <c r="O238" s="189"/>
      <c r="P238" s="189"/>
      <c r="Q238" s="180"/>
      <c r="R238" s="180"/>
    </row>
    <row r="239" spans="6:18" x14ac:dyDescent="0.25">
      <c r="F239" s="189"/>
      <c r="G239" s="189"/>
      <c r="H239" s="180"/>
      <c r="I239" s="180"/>
      <c r="J239" s="180"/>
      <c r="K239" s="180"/>
      <c r="L239" s="180"/>
      <c r="M239" s="189"/>
      <c r="N239" s="189"/>
      <c r="O239" s="189"/>
      <c r="P239" s="189"/>
      <c r="Q239" s="180"/>
      <c r="R239" s="180"/>
    </row>
    <row r="240" spans="6:18" x14ac:dyDescent="0.25">
      <c r="F240" s="189"/>
      <c r="G240" s="189"/>
      <c r="H240" s="180"/>
      <c r="I240" s="180"/>
      <c r="J240" s="180"/>
      <c r="K240" s="180"/>
      <c r="L240" s="180"/>
      <c r="M240" s="189"/>
      <c r="N240" s="189"/>
      <c r="O240" s="189"/>
      <c r="P240" s="189"/>
      <c r="Q240" s="180"/>
      <c r="R240" s="180"/>
    </row>
    <row r="241" spans="6:18" x14ac:dyDescent="0.25">
      <c r="F241" s="189"/>
      <c r="G241" s="189"/>
      <c r="H241" s="180"/>
      <c r="I241" s="180"/>
      <c r="J241" s="180"/>
      <c r="K241" s="180"/>
      <c r="L241" s="180"/>
      <c r="M241" s="189"/>
      <c r="N241" s="189"/>
      <c r="O241" s="189"/>
      <c r="P241" s="189"/>
      <c r="Q241" s="180"/>
      <c r="R241" s="180"/>
    </row>
    <row r="242" spans="6:18" x14ac:dyDescent="0.25">
      <c r="F242" s="189"/>
      <c r="G242" s="189"/>
      <c r="H242" s="180"/>
      <c r="I242" s="180"/>
      <c r="J242" s="180"/>
      <c r="K242" s="180"/>
      <c r="L242" s="180"/>
      <c r="M242" s="189"/>
      <c r="N242" s="189"/>
      <c r="O242" s="189"/>
      <c r="P242" s="189"/>
      <c r="Q242" s="180"/>
      <c r="R242" s="180"/>
    </row>
    <row r="243" spans="6:18" x14ac:dyDescent="0.25">
      <c r="F243" s="189"/>
      <c r="G243" s="189"/>
      <c r="H243" s="180"/>
      <c r="I243" s="180"/>
      <c r="J243" s="180"/>
      <c r="K243" s="180"/>
      <c r="L243" s="180"/>
      <c r="M243" s="189"/>
      <c r="N243" s="189"/>
      <c r="O243" s="189"/>
      <c r="P243" s="189"/>
      <c r="Q243" s="180"/>
      <c r="R243" s="180"/>
    </row>
    <row r="244" spans="6:18" x14ac:dyDescent="0.25">
      <c r="F244" s="189"/>
      <c r="G244" s="189"/>
      <c r="H244" s="180"/>
      <c r="I244" s="180"/>
      <c r="J244" s="180"/>
      <c r="K244" s="180"/>
      <c r="L244" s="180"/>
      <c r="M244" s="189"/>
      <c r="N244" s="189"/>
      <c r="O244" s="189"/>
      <c r="P244" s="189"/>
      <c r="Q244" s="180"/>
      <c r="R244" s="180"/>
    </row>
    <row r="245" spans="6:18" x14ac:dyDescent="0.25">
      <c r="F245" s="189"/>
      <c r="G245" s="189"/>
      <c r="H245" s="180"/>
      <c r="I245" s="180"/>
      <c r="J245" s="180"/>
      <c r="K245" s="180"/>
      <c r="L245" s="180"/>
      <c r="M245" s="189"/>
      <c r="N245" s="189"/>
      <c r="O245" s="189"/>
      <c r="P245" s="189"/>
      <c r="Q245" s="180"/>
      <c r="R245" s="180"/>
    </row>
    <row r="246" spans="6:18" x14ac:dyDescent="0.25">
      <c r="F246" s="189"/>
      <c r="G246" s="189"/>
      <c r="H246" s="180"/>
      <c r="I246" s="180"/>
      <c r="J246" s="180"/>
      <c r="K246" s="180"/>
      <c r="L246" s="180"/>
      <c r="M246" s="189"/>
      <c r="N246" s="189"/>
      <c r="O246" s="189"/>
      <c r="P246" s="189"/>
      <c r="Q246" s="180"/>
      <c r="R246" s="180"/>
    </row>
    <row r="247" spans="6:18" x14ac:dyDescent="0.25">
      <c r="F247" s="189"/>
      <c r="G247" s="189"/>
      <c r="H247" s="180"/>
      <c r="I247" s="180"/>
      <c r="J247" s="180"/>
      <c r="K247" s="180"/>
      <c r="L247" s="180"/>
      <c r="M247" s="189"/>
      <c r="N247" s="189"/>
      <c r="O247" s="189"/>
      <c r="P247" s="189"/>
      <c r="Q247" s="180"/>
      <c r="R247" s="180"/>
    </row>
    <row r="248" spans="6:18" x14ac:dyDescent="0.25">
      <c r="F248" s="189"/>
      <c r="G248" s="189"/>
      <c r="H248" s="180"/>
      <c r="I248" s="180"/>
      <c r="J248" s="180"/>
      <c r="K248" s="180"/>
      <c r="L248" s="180"/>
      <c r="M248" s="189"/>
      <c r="N248" s="189"/>
      <c r="O248" s="189"/>
      <c r="P248" s="189"/>
      <c r="Q248" s="180"/>
      <c r="R248" s="180"/>
    </row>
    <row r="249" spans="6:18" x14ac:dyDescent="0.25">
      <c r="F249" s="189"/>
      <c r="G249" s="189"/>
      <c r="H249" s="180"/>
      <c r="I249" s="180"/>
      <c r="J249" s="180"/>
      <c r="K249" s="180"/>
      <c r="L249" s="180"/>
      <c r="M249" s="189"/>
      <c r="N249" s="189"/>
      <c r="O249" s="189"/>
      <c r="P249" s="189"/>
      <c r="Q249" s="180"/>
      <c r="R249" s="180"/>
    </row>
    <row r="250" spans="6:18" x14ac:dyDescent="0.25">
      <c r="F250" s="189"/>
      <c r="G250" s="189"/>
      <c r="H250" s="180"/>
      <c r="I250" s="180"/>
      <c r="J250" s="180"/>
      <c r="K250" s="180"/>
      <c r="L250" s="180"/>
      <c r="M250" s="189"/>
      <c r="N250" s="189"/>
      <c r="O250" s="189"/>
      <c r="P250" s="189"/>
      <c r="Q250" s="180"/>
      <c r="R250" s="180"/>
    </row>
    <row r="251" spans="6:18" x14ac:dyDescent="0.25">
      <c r="F251" s="189"/>
      <c r="G251" s="189"/>
      <c r="H251" s="180"/>
      <c r="I251" s="180"/>
      <c r="J251" s="180"/>
      <c r="K251" s="180"/>
      <c r="L251" s="180"/>
      <c r="M251" s="189"/>
      <c r="N251" s="189"/>
      <c r="O251" s="189"/>
      <c r="P251" s="189"/>
      <c r="Q251" s="180"/>
      <c r="R251" s="180"/>
    </row>
    <row r="252" spans="6:18" x14ac:dyDescent="0.25">
      <c r="F252" s="189"/>
      <c r="G252" s="189"/>
      <c r="H252" s="180"/>
      <c r="I252" s="180"/>
      <c r="J252" s="180"/>
      <c r="K252" s="180"/>
      <c r="L252" s="180"/>
      <c r="M252" s="189"/>
      <c r="N252" s="189"/>
      <c r="O252" s="189"/>
      <c r="P252" s="189"/>
      <c r="Q252" s="180"/>
      <c r="R252" s="180"/>
    </row>
    <row r="253" spans="6:18" x14ac:dyDescent="0.25">
      <c r="F253" s="189"/>
      <c r="G253" s="189"/>
      <c r="H253" s="180"/>
      <c r="I253" s="180"/>
      <c r="J253" s="180"/>
      <c r="K253" s="180"/>
      <c r="L253" s="180"/>
      <c r="M253" s="189"/>
      <c r="N253" s="189"/>
      <c r="O253" s="189"/>
      <c r="P253" s="189"/>
      <c r="Q253" s="180"/>
      <c r="R253" s="180"/>
    </row>
    <row r="254" spans="6:18" x14ac:dyDescent="0.25">
      <c r="F254" s="189"/>
      <c r="G254" s="189"/>
      <c r="H254" s="180"/>
      <c r="I254" s="180"/>
      <c r="J254" s="180"/>
      <c r="K254" s="180"/>
      <c r="L254" s="180"/>
      <c r="M254" s="189"/>
      <c r="N254" s="189"/>
      <c r="O254" s="189"/>
      <c r="P254" s="189"/>
      <c r="Q254" s="180"/>
      <c r="R254" s="180"/>
    </row>
    <row r="255" spans="6:18" x14ac:dyDescent="0.25">
      <c r="F255" s="189"/>
      <c r="G255" s="189"/>
      <c r="H255" s="180"/>
      <c r="I255" s="180"/>
      <c r="J255" s="180"/>
      <c r="K255" s="180"/>
      <c r="L255" s="180"/>
      <c r="M255" s="189"/>
      <c r="N255" s="189"/>
      <c r="O255" s="189"/>
      <c r="P255" s="189"/>
      <c r="Q255" s="180"/>
      <c r="R255" s="180"/>
    </row>
    <row r="256" spans="6:18" x14ac:dyDescent="0.25">
      <c r="F256" s="189"/>
      <c r="G256" s="189"/>
      <c r="H256" s="180"/>
      <c r="I256" s="180"/>
      <c r="J256" s="180"/>
      <c r="K256" s="180"/>
      <c r="L256" s="180"/>
      <c r="M256" s="189"/>
      <c r="N256" s="189"/>
      <c r="O256" s="189"/>
      <c r="P256" s="189"/>
      <c r="Q256" s="180"/>
      <c r="R256" s="180"/>
    </row>
    <row r="257" spans="6:18" x14ac:dyDescent="0.25">
      <c r="F257" s="189"/>
      <c r="G257" s="189"/>
      <c r="H257" s="180"/>
      <c r="I257" s="180"/>
      <c r="J257" s="180"/>
      <c r="K257" s="180"/>
      <c r="L257" s="180"/>
      <c r="M257" s="189"/>
      <c r="N257" s="189"/>
      <c r="O257" s="189"/>
      <c r="P257" s="189"/>
      <c r="Q257" s="180"/>
      <c r="R257" s="180"/>
    </row>
    <row r="258" spans="6:18" x14ac:dyDescent="0.25">
      <c r="F258" s="189"/>
      <c r="G258" s="189"/>
      <c r="H258" s="180"/>
      <c r="I258" s="180"/>
      <c r="J258" s="180"/>
      <c r="K258" s="180"/>
      <c r="L258" s="180"/>
      <c r="M258" s="189"/>
      <c r="N258" s="189"/>
      <c r="O258" s="189"/>
      <c r="P258" s="189"/>
      <c r="Q258" s="180"/>
      <c r="R258" s="180"/>
    </row>
    <row r="259" spans="6:18" x14ac:dyDescent="0.25">
      <c r="F259" s="189"/>
      <c r="G259" s="189"/>
      <c r="H259" s="180"/>
      <c r="I259" s="180"/>
      <c r="J259" s="180"/>
      <c r="K259" s="180"/>
      <c r="L259" s="180"/>
      <c r="M259" s="189"/>
      <c r="N259" s="189"/>
      <c r="O259" s="189"/>
      <c r="P259" s="189"/>
      <c r="Q259" s="180"/>
      <c r="R259" s="180"/>
    </row>
    <row r="260" spans="6:18" x14ac:dyDescent="0.25">
      <c r="F260" s="189"/>
      <c r="G260" s="189"/>
      <c r="H260" s="180"/>
      <c r="I260" s="180"/>
      <c r="J260" s="180"/>
      <c r="K260" s="180"/>
      <c r="L260" s="180"/>
      <c r="M260" s="189"/>
      <c r="N260" s="189"/>
      <c r="O260" s="189"/>
      <c r="P260" s="189"/>
      <c r="Q260" s="180"/>
      <c r="R260" s="180"/>
    </row>
    <row r="261" spans="6:18" x14ac:dyDescent="0.25">
      <c r="F261" s="189"/>
      <c r="G261" s="189"/>
      <c r="H261" s="180"/>
      <c r="I261" s="180"/>
      <c r="J261" s="180"/>
      <c r="K261" s="180"/>
      <c r="L261" s="180"/>
      <c r="M261" s="189"/>
      <c r="N261" s="189"/>
      <c r="O261" s="189"/>
      <c r="P261" s="189"/>
      <c r="Q261" s="180"/>
      <c r="R261" s="180"/>
    </row>
    <row r="262" spans="6:18" x14ac:dyDescent="0.25">
      <c r="F262" s="189"/>
      <c r="G262" s="189"/>
      <c r="H262" s="180"/>
      <c r="I262" s="180"/>
      <c r="J262" s="180"/>
      <c r="K262" s="180"/>
      <c r="L262" s="180"/>
      <c r="M262" s="189"/>
      <c r="N262" s="189"/>
      <c r="O262" s="189"/>
      <c r="P262" s="189"/>
      <c r="Q262" s="180"/>
      <c r="R262" s="180"/>
    </row>
    <row r="263" spans="6:18" x14ac:dyDescent="0.25">
      <c r="F263" s="189"/>
      <c r="G263" s="189"/>
      <c r="H263" s="180"/>
      <c r="I263" s="180"/>
      <c r="J263" s="180"/>
      <c r="K263" s="180"/>
      <c r="L263" s="180"/>
      <c r="M263" s="189"/>
      <c r="N263" s="189"/>
      <c r="O263" s="189"/>
      <c r="P263" s="189"/>
      <c r="Q263" s="180"/>
      <c r="R263" s="180"/>
    </row>
    <row r="264" spans="6:18" x14ac:dyDescent="0.25">
      <c r="F264" s="189"/>
      <c r="G264" s="189"/>
      <c r="H264" s="180"/>
      <c r="I264" s="180"/>
      <c r="J264" s="180"/>
      <c r="K264" s="180"/>
      <c r="L264" s="180"/>
      <c r="M264" s="189"/>
      <c r="N264" s="189"/>
      <c r="O264" s="189"/>
      <c r="P264" s="189"/>
      <c r="Q264" s="180"/>
      <c r="R264" s="180"/>
    </row>
    <row r="265" spans="6:18" x14ac:dyDescent="0.25">
      <c r="F265" s="189"/>
      <c r="G265" s="189"/>
      <c r="H265" s="180"/>
      <c r="I265" s="180"/>
      <c r="J265" s="180"/>
      <c r="K265" s="180"/>
      <c r="L265" s="180"/>
      <c r="M265" s="189"/>
      <c r="N265" s="189"/>
      <c r="O265" s="189"/>
      <c r="P265" s="189"/>
      <c r="Q265" s="180"/>
      <c r="R265" s="180"/>
    </row>
    <row r="266" spans="6:18" x14ac:dyDescent="0.25">
      <c r="F266" s="189"/>
      <c r="G266" s="189"/>
      <c r="H266" s="180"/>
      <c r="I266" s="180"/>
      <c r="J266" s="180"/>
      <c r="K266" s="180"/>
      <c r="L266" s="180"/>
      <c r="M266" s="189"/>
      <c r="N266" s="189"/>
      <c r="O266" s="189"/>
      <c r="P266" s="189"/>
      <c r="Q266" s="180"/>
      <c r="R266" s="180"/>
    </row>
    <row r="267" spans="6:18" x14ac:dyDescent="0.25">
      <c r="F267" s="189"/>
      <c r="G267" s="189"/>
      <c r="H267" s="180"/>
      <c r="I267" s="180"/>
      <c r="J267" s="180"/>
      <c r="K267" s="180"/>
      <c r="L267" s="180"/>
      <c r="M267" s="189"/>
      <c r="N267" s="189"/>
      <c r="O267" s="189"/>
      <c r="P267" s="189"/>
      <c r="Q267" s="180"/>
      <c r="R267" s="180"/>
    </row>
    <row r="268" spans="6:18" x14ac:dyDescent="0.25">
      <c r="F268" s="189"/>
      <c r="G268" s="189"/>
      <c r="H268" s="180"/>
      <c r="I268" s="180"/>
      <c r="J268" s="180"/>
      <c r="K268" s="180"/>
      <c r="L268" s="180"/>
      <c r="M268" s="189"/>
      <c r="N268" s="189"/>
      <c r="O268" s="189"/>
      <c r="P268" s="189"/>
      <c r="Q268" s="180"/>
      <c r="R268" s="180"/>
    </row>
    <row r="269" spans="6:18" x14ac:dyDescent="0.25">
      <c r="F269" s="189"/>
      <c r="G269" s="189"/>
      <c r="H269" s="180"/>
      <c r="I269" s="180"/>
      <c r="J269" s="180"/>
      <c r="K269" s="180"/>
      <c r="L269" s="180"/>
      <c r="M269" s="189"/>
      <c r="N269" s="189"/>
      <c r="O269" s="189"/>
      <c r="P269" s="189"/>
      <c r="Q269" s="180"/>
      <c r="R269" s="180"/>
    </row>
    <row r="270" spans="6:18" x14ac:dyDescent="0.25">
      <c r="F270" s="189"/>
      <c r="G270" s="189"/>
      <c r="H270" s="180"/>
      <c r="I270" s="180"/>
      <c r="J270" s="180"/>
      <c r="K270" s="180"/>
      <c r="L270" s="180"/>
      <c r="M270" s="189"/>
      <c r="N270" s="189"/>
      <c r="O270" s="189"/>
      <c r="P270" s="189"/>
      <c r="Q270" s="180"/>
      <c r="R270" s="180"/>
    </row>
    <row r="271" spans="6:18" x14ac:dyDescent="0.25">
      <c r="F271" s="189"/>
      <c r="G271" s="189"/>
      <c r="H271" s="180"/>
      <c r="I271" s="180"/>
      <c r="J271" s="180"/>
      <c r="K271" s="180"/>
      <c r="L271" s="180"/>
      <c r="M271" s="189"/>
      <c r="N271" s="189"/>
      <c r="O271" s="189"/>
      <c r="P271" s="189"/>
      <c r="Q271" s="180"/>
      <c r="R271" s="180"/>
    </row>
    <row r="272" spans="6:18" x14ac:dyDescent="0.25">
      <c r="F272" s="189"/>
      <c r="G272" s="189"/>
      <c r="H272" s="180"/>
      <c r="I272" s="180"/>
      <c r="J272" s="180"/>
      <c r="K272" s="180"/>
      <c r="L272" s="180"/>
      <c r="M272" s="189"/>
      <c r="N272" s="189"/>
      <c r="O272" s="189"/>
      <c r="P272" s="189"/>
      <c r="Q272" s="180"/>
      <c r="R272" s="180"/>
    </row>
    <row r="273" spans="6:18" x14ac:dyDescent="0.25">
      <c r="F273" s="189"/>
      <c r="G273" s="189"/>
      <c r="H273" s="180"/>
      <c r="I273" s="180"/>
      <c r="J273" s="180"/>
      <c r="K273" s="180"/>
      <c r="L273" s="180"/>
      <c r="M273" s="189"/>
      <c r="N273" s="189"/>
      <c r="O273" s="189"/>
      <c r="P273" s="189"/>
      <c r="Q273" s="180"/>
      <c r="R273" s="180"/>
    </row>
    <row r="274" spans="6:18" x14ac:dyDescent="0.25">
      <c r="F274" s="189"/>
      <c r="G274" s="189"/>
      <c r="H274" s="180"/>
      <c r="I274" s="180"/>
      <c r="J274" s="180"/>
      <c r="K274" s="180"/>
      <c r="L274" s="180"/>
      <c r="M274" s="189"/>
      <c r="N274" s="189"/>
      <c r="O274" s="189"/>
      <c r="P274" s="189"/>
      <c r="Q274" s="180"/>
      <c r="R274" s="180"/>
    </row>
    <row r="275" spans="6:18" x14ac:dyDescent="0.25">
      <c r="F275" s="189"/>
      <c r="G275" s="189"/>
      <c r="H275" s="180"/>
      <c r="I275" s="180"/>
      <c r="J275" s="180"/>
      <c r="K275" s="180"/>
      <c r="L275" s="180"/>
      <c r="M275" s="189"/>
      <c r="N275" s="189"/>
      <c r="O275" s="189"/>
      <c r="P275" s="189"/>
      <c r="Q275" s="180"/>
      <c r="R275" s="180"/>
    </row>
    <row r="276" spans="6:18" x14ac:dyDescent="0.25">
      <c r="F276" s="189"/>
      <c r="G276" s="189"/>
      <c r="H276" s="180"/>
      <c r="I276" s="180"/>
      <c r="J276" s="180"/>
      <c r="K276" s="180"/>
      <c r="L276" s="180"/>
      <c r="M276" s="189"/>
      <c r="N276" s="189"/>
      <c r="O276" s="189"/>
      <c r="P276" s="189"/>
      <c r="Q276" s="180"/>
      <c r="R276" s="180"/>
    </row>
    <row r="277" spans="6:18" x14ac:dyDescent="0.25">
      <c r="F277" s="189"/>
      <c r="G277" s="189"/>
      <c r="H277" s="180"/>
      <c r="I277" s="180"/>
      <c r="J277" s="180"/>
      <c r="K277" s="180"/>
      <c r="L277" s="180"/>
      <c r="M277" s="189"/>
      <c r="N277" s="189"/>
      <c r="O277" s="189"/>
      <c r="P277" s="189"/>
      <c r="Q277" s="180"/>
      <c r="R277" s="180"/>
    </row>
    <row r="278" spans="6:18" x14ac:dyDescent="0.25">
      <c r="F278" s="189"/>
      <c r="G278" s="189"/>
      <c r="H278" s="180"/>
      <c r="I278" s="180"/>
      <c r="J278" s="180"/>
      <c r="K278" s="180"/>
      <c r="L278" s="180"/>
      <c r="M278" s="189"/>
      <c r="N278" s="189"/>
      <c r="O278" s="189"/>
      <c r="P278" s="189"/>
      <c r="Q278" s="180"/>
      <c r="R278" s="180"/>
    </row>
    <row r="279" spans="6:18" x14ac:dyDescent="0.25">
      <c r="F279" s="189"/>
      <c r="G279" s="189"/>
      <c r="H279" s="180"/>
      <c r="I279" s="180"/>
      <c r="J279" s="180"/>
      <c r="K279" s="180"/>
      <c r="L279" s="180"/>
      <c r="M279" s="189"/>
      <c r="N279" s="189"/>
      <c r="O279" s="189"/>
      <c r="P279" s="189"/>
      <c r="Q279" s="180"/>
      <c r="R279" s="180"/>
    </row>
    <row r="280" spans="6:18" x14ac:dyDescent="0.25">
      <c r="F280" s="189"/>
      <c r="G280" s="189"/>
      <c r="H280" s="180"/>
      <c r="I280" s="180"/>
      <c r="J280" s="180"/>
      <c r="K280" s="180"/>
      <c r="L280" s="180"/>
      <c r="M280" s="189"/>
      <c r="N280" s="189"/>
      <c r="O280" s="189"/>
      <c r="P280" s="189"/>
      <c r="Q280" s="180"/>
      <c r="R280" s="180"/>
    </row>
    <row r="281" spans="6:18" x14ac:dyDescent="0.25">
      <c r="F281" s="189"/>
      <c r="G281" s="189"/>
      <c r="H281" s="180"/>
      <c r="I281" s="180"/>
      <c r="J281" s="180"/>
      <c r="K281" s="180"/>
      <c r="L281" s="180"/>
      <c r="M281" s="189"/>
      <c r="N281" s="189"/>
      <c r="O281" s="189"/>
      <c r="P281" s="189"/>
      <c r="Q281" s="180"/>
      <c r="R281" s="180"/>
    </row>
    <row r="282" spans="6:18" x14ac:dyDescent="0.25">
      <c r="F282" s="189"/>
      <c r="G282" s="189"/>
      <c r="H282" s="180"/>
      <c r="I282" s="180"/>
      <c r="J282" s="180"/>
      <c r="K282" s="180"/>
      <c r="L282" s="180"/>
      <c r="M282" s="189"/>
      <c r="N282" s="189"/>
      <c r="O282" s="189"/>
      <c r="P282" s="189"/>
      <c r="Q282" s="180"/>
      <c r="R282" s="180"/>
    </row>
    <row r="283" spans="6:18" x14ac:dyDescent="0.25">
      <c r="F283" s="189"/>
      <c r="G283" s="189"/>
      <c r="H283" s="180"/>
      <c r="I283" s="180"/>
      <c r="J283" s="180"/>
      <c r="K283" s="180"/>
      <c r="L283" s="180"/>
      <c r="M283" s="189"/>
      <c r="N283" s="189"/>
      <c r="O283" s="189"/>
      <c r="P283" s="189"/>
      <c r="Q283" s="180"/>
      <c r="R283" s="180"/>
    </row>
    <row r="284" spans="6:18" x14ac:dyDescent="0.25">
      <c r="F284" s="189"/>
      <c r="G284" s="189"/>
      <c r="H284" s="180"/>
      <c r="I284" s="180"/>
      <c r="J284" s="180"/>
      <c r="K284" s="180"/>
      <c r="L284" s="180"/>
      <c r="M284" s="189"/>
      <c r="N284" s="189"/>
      <c r="O284" s="189"/>
      <c r="P284" s="189"/>
      <c r="Q284" s="180"/>
      <c r="R284" s="180"/>
    </row>
    <row r="285" spans="6:18" x14ac:dyDescent="0.25">
      <c r="F285" s="189"/>
      <c r="G285" s="189"/>
      <c r="H285" s="180"/>
      <c r="I285" s="180"/>
      <c r="J285" s="180"/>
      <c r="K285" s="180"/>
      <c r="L285" s="180"/>
      <c r="M285" s="189"/>
      <c r="N285" s="189"/>
      <c r="O285" s="189"/>
      <c r="P285" s="189"/>
      <c r="Q285" s="180"/>
      <c r="R285" s="180"/>
    </row>
    <row r="286" spans="6:18" x14ac:dyDescent="0.25">
      <c r="F286" s="189"/>
      <c r="G286" s="189"/>
      <c r="H286" s="180"/>
      <c r="I286" s="180"/>
      <c r="J286" s="180"/>
      <c r="K286" s="180"/>
      <c r="L286" s="180"/>
      <c r="M286" s="189"/>
      <c r="N286" s="189"/>
      <c r="O286" s="189"/>
      <c r="P286" s="189"/>
      <c r="Q286" s="180"/>
      <c r="R286" s="180"/>
    </row>
    <row r="287" spans="6:18" x14ac:dyDescent="0.25">
      <c r="F287" s="189"/>
      <c r="G287" s="189"/>
      <c r="H287" s="180"/>
      <c r="I287" s="180"/>
      <c r="J287" s="180"/>
      <c r="K287" s="180"/>
      <c r="L287" s="180"/>
      <c r="M287" s="189"/>
      <c r="N287" s="189"/>
      <c r="O287" s="189"/>
      <c r="P287" s="189"/>
      <c r="Q287" s="180"/>
      <c r="R287" s="180"/>
    </row>
    <row r="288" spans="6:18" x14ac:dyDescent="0.25">
      <c r="F288" s="189"/>
      <c r="G288" s="189"/>
      <c r="H288" s="180"/>
      <c r="I288" s="180"/>
      <c r="J288" s="180"/>
      <c r="K288" s="180"/>
      <c r="L288" s="180"/>
      <c r="M288" s="189"/>
      <c r="N288" s="189"/>
      <c r="O288" s="189"/>
      <c r="P288" s="189"/>
      <c r="Q288" s="180"/>
      <c r="R288" s="180"/>
    </row>
    <row r="289" spans="6:18" x14ac:dyDescent="0.25">
      <c r="F289" s="189"/>
      <c r="G289" s="189"/>
      <c r="H289" s="180"/>
      <c r="I289" s="180"/>
      <c r="J289" s="180"/>
      <c r="K289" s="180"/>
      <c r="L289" s="180"/>
      <c r="M289" s="189"/>
      <c r="N289" s="189"/>
      <c r="O289" s="189"/>
      <c r="P289" s="189"/>
      <c r="Q289" s="180"/>
      <c r="R289" s="180"/>
    </row>
    <row r="290" spans="6:18" x14ac:dyDescent="0.25">
      <c r="F290" s="189"/>
      <c r="G290" s="189"/>
      <c r="H290" s="180"/>
      <c r="I290" s="180"/>
      <c r="J290" s="180"/>
      <c r="K290" s="180"/>
      <c r="L290" s="180"/>
      <c r="M290" s="189"/>
      <c r="N290" s="189"/>
      <c r="O290" s="189"/>
      <c r="P290" s="189"/>
      <c r="Q290" s="180"/>
      <c r="R290" s="180"/>
    </row>
    <row r="291" spans="6:18" x14ac:dyDescent="0.25">
      <c r="F291" s="189"/>
      <c r="G291" s="189"/>
      <c r="H291" s="180"/>
      <c r="I291" s="180"/>
      <c r="J291" s="180"/>
      <c r="K291" s="180"/>
      <c r="L291" s="180"/>
      <c r="M291" s="189"/>
      <c r="N291" s="189"/>
      <c r="O291" s="189"/>
      <c r="P291" s="189"/>
      <c r="Q291" s="180"/>
      <c r="R291" s="180"/>
    </row>
    <row r="292" spans="6:18" x14ac:dyDescent="0.25">
      <c r="F292" s="189"/>
      <c r="G292" s="189"/>
      <c r="H292" s="180"/>
      <c r="I292" s="180"/>
      <c r="J292" s="180"/>
      <c r="K292" s="180"/>
      <c r="L292" s="180"/>
      <c r="M292" s="189"/>
      <c r="N292" s="189"/>
      <c r="O292" s="189"/>
      <c r="P292" s="189"/>
      <c r="Q292" s="180"/>
      <c r="R292" s="180"/>
    </row>
    <row r="293" spans="6:18" x14ac:dyDescent="0.25">
      <c r="F293" s="189"/>
      <c r="G293" s="189"/>
      <c r="H293" s="180"/>
      <c r="I293" s="180"/>
      <c r="J293" s="180"/>
      <c r="K293" s="180"/>
      <c r="L293" s="180"/>
      <c r="M293" s="189"/>
      <c r="N293" s="189"/>
      <c r="O293" s="189"/>
      <c r="P293" s="189"/>
      <c r="Q293" s="180"/>
      <c r="R293" s="180"/>
    </row>
    <row r="294" spans="6:18" x14ac:dyDescent="0.25">
      <c r="F294" s="189"/>
      <c r="G294" s="189"/>
      <c r="H294" s="180"/>
      <c r="I294" s="180"/>
      <c r="J294" s="180"/>
      <c r="K294" s="180"/>
      <c r="L294" s="180"/>
      <c r="M294" s="189"/>
      <c r="N294" s="189"/>
      <c r="O294" s="189"/>
      <c r="P294" s="189"/>
      <c r="Q294" s="180"/>
      <c r="R294" s="180"/>
    </row>
    <row r="295" spans="6:18" x14ac:dyDescent="0.25">
      <c r="F295" s="189"/>
      <c r="G295" s="189"/>
      <c r="H295" s="180"/>
      <c r="I295" s="180"/>
      <c r="J295" s="180"/>
      <c r="K295" s="180"/>
      <c r="L295" s="180"/>
      <c r="M295" s="189"/>
      <c r="N295" s="189"/>
      <c r="O295" s="189"/>
      <c r="P295" s="189"/>
      <c r="Q295" s="180"/>
      <c r="R295" s="180"/>
    </row>
    <row r="296" spans="6:18" x14ac:dyDescent="0.25">
      <c r="F296" s="189"/>
      <c r="G296" s="189"/>
      <c r="H296" s="180"/>
      <c r="I296" s="180"/>
      <c r="J296" s="180"/>
      <c r="K296" s="180"/>
      <c r="L296" s="180"/>
      <c r="M296" s="189"/>
      <c r="N296" s="189"/>
      <c r="O296" s="189"/>
      <c r="P296" s="189"/>
      <c r="Q296" s="180"/>
      <c r="R296" s="180"/>
    </row>
    <row r="297" spans="6:18" x14ac:dyDescent="0.25">
      <c r="F297" s="189"/>
      <c r="G297" s="189"/>
      <c r="H297" s="180"/>
      <c r="I297" s="180"/>
      <c r="J297" s="180"/>
      <c r="K297" s="180"/>
      <c r="L297" s="180"/>
      <c r="M297" s="189"/>
      <c r="N297" s="189"/>
      <c r="O297" s="189"/>
      <c r="P297" s="189"/>
      <c r="Q297" s="180"/>
      <c r="R297" s="180"/>
    </row>
    <row r="298" spans="6:18" x14ac:dyDescent="0.25">
      <c r="F298" s="189"/>
      <c r="G298" s="189"/>
      <c r="H298" s="180"/>
      <c r="I298" s="180"/>
      <c r="J298" s="180"/>
      <c r="K298" s="180"/>
      <c r="L298" s="180"/>
      <c r="M298" s="189"/>
      <c r="N298" s="189"/>
      <c r="O298" s="189"/>
      <c r="P298" s="189"/>
      <c r="Q298" s="180"/>
      <c r="R298" s="180"/>
    </row>
    <row r="299" spans="6:18" x14ac:dyDescent="0.25">
      <c r="F299" s="189"/>
      <c r="G299" s="189"/>
      <c r="H299" s="180"/>
      <c r="I299" s="180"/>
      <c r="J299" s="180"/>
      <c r="K299" s="180"/>
      <c r="L299" s="180"/>
      <c r="M299" s="189"/>
      <c r="N299" s="189"/>
      <c r="O299" s="189"/>
      <c r="P299" s="189"/>
      <c r="Q299" s="180"/>
      <c r="R299" s="180"/>
    </row>
    <row r="300" spans="6:18" x14ac:dyDescent="0.25">
      <c r="F300" s="189"/>
      <c r="G300" s="189"/>
      <c r="H300" s="180"/>
      <c r="I300" s="180"/>
      <c r="J300" s="180"/>
      <c r="K300" s="180"/>
      <c r="L300" s="180"/>
      <c r="M300" s="189"/>
      <c r="N300" s="189"/>
      <c r="O300" s="189"/>
      <c r="P300" s="189"/>
      <c r="Q300" s="180"/>
      <c r="R300" s="180"/>
    </row>
    <row r="301" spans="6:18" x14ac:dyDescent="0.25">
      <c r="F301" s="189"/>
      <c r="G301" s="189"/>
      <c r="H301" s="180"/>
      <c r="I301" s="180"/>
      <c r="J301" s="180"/>
      <c r="K301" s="180"/>
      <c r="L301" s="180"/>
      <c r="M301" s="189"/>
      <c r="N301" s="189"/>
      <c r="O301" s="189"/>
      <c r="P301" s="189"/>
      <c r="Q301" s="180"/>
      <c r="R301" s="180"/>
    </row>
    <row r="302" spans="6:18" x14ac:dyDescent="0.25">
      <c r="F302" s="189"/>
      <c r="G302" s="189"/>
      <c r="H302" s="180"/>
      <c r="I302" s="180"/>
      <c r="J302" s="180"/>
      <c r="K302" s="180"/>
      <c r="L302" s="180"/>
      <c r="M302" s="189"/>
      <c r="N302" s="189"/>
      <c r="O302" s="189"/>
      <c r="P302" s="189"/>
      <c r="Q302" s="180"/>
      <c r="R302" s="180"/>
    </row>
    <row r="303" spans="6:18" x14ac:dyDescent="0.25">
      <c r="F303" s="189"/>
      <c r="G303" s="189"/>
      <c r="H303" s="180"/>
      <c r="I303" s="180"/>
      <c r="J303" s="180"/>
      <c r="K303" s="180"/>
      <c r="L303" s="180"/>
      <c r="M303" s="189"/>
      <c r="N303" s="189"/>
      <c r="O303" s="189"/>
      <c r="P303" s="189"/>
      <c r="Q303" s="180"/>
      <c r="R303" s="180"/>
    </row>
    <row r="304" spans="6:18" x14ac:dyDescent="0.25">
      <c r="F304" s="189"/>
      <c r="G304" s="189"/>
      <c r="H304" s="180"/>
      <c r="I304" s="180"/>
      <c r="J304" s="180"/>
      <c r="K304" s="180"/>
      <c r="L304" s="180"/>
      <c r="M304" s="189"/>
      <c r="N304" s="189"/>
      <c r="O304" s="189"/>
      <c r="P304" s="189"/>
      <c r="Q304" s="180"/>
      <c r="R304" s="180"/>
    </row>
    <row r="305" spans="6:18" x14ac:dyDescent="0.25">
      <c r="F305" s="189"/>
      <c r="G305" s="189"/>
      <c r="H305" s="180"/>
      <c r="I305" s="180"/>
      <c r="J305" s="180"/>
      <c r="K305" s="180"/>
      <c r="L305" s="180"/>
      <c r="M305" s="189"/>
      <c r="N305" s="189"/>
      <c r="O305" s="189"/>
      <c r="P305" s="189"/>
      <c r="Q305" s="180"/>
      <c r="R305" s="180"/>
    </row>
    <row r="306" spans="6:18" x14ac:dyDescent="0.25">
      <c r="F306" s="189"/>
      <c r="G306" s="189"/>
      <c r="H306" s="180"/>
      <c r="I306" s="180"/>
      <c r="J306" s="180"/>
      <c r="K306" s="180"/>
      <c r="L306" s="180"/>
      <c r="M306" s="189"/>
      <c r="N306" s="189"/>
      <c r="O306" s="189"/>
      <c r="P306" s="189"/>
      <c r="Q306" s="180"/>
      <c r="R306" s="180"/>
    </row>
    <row r="307" spans="6:18" x14ac:dyDescent="0.25">
      <c r="F307" s="189"/>
      <c r="G307" s="189"/>
      <c r="H307" s="180"/>
      <c r="I307" s="180"/>
      <c r="J307" s="180"/>
      <c r="K307" s="180"/>
      <c r="L307" s="180"/>
      <c r="M307" s="189"/>
      <c r="N307" s="189"/>
      <c r="O307" s="189"/>
      <c r="P307" s="189"/>
      <c r="Q307" s="180"/>
      <c r="R307" s="180"/>
    </row>
    <row r="308" spans="6:18" x14ac:dyDescent="0.25">
      <c r="F308" s="189"/>
      <c r="G308" s="189"/>
      <c r="H308" s="180"/>
      <c r="I308" s="180"/>
      <c r="J308" s="180"/>
      <c r="K308" s="180"/>
      <c r="L308" s="180"/>
      <c r="M308" s="189"/>
      <c r="N308" s="189"/>
      <c r="O308" s="189"/>
      <c r="P308" s="189"/>
      <c r="Q308" s="180"/>
      <c r="R308" s="180"/>
    </row>
    <row r="309" spans="6:18" x14ac:dyDescent="0.25">
      <c r="F309" s="189"/>
      <c r="G309" s="189"/>
      <c r="H309" s="180"/>
      <c r="I309" s="180"/>
      <c r="J309" s="180"/>
      <c r="K309" s="180"/>
      <c r="L309" s="180"/>
      <c r="M309" s="189"/>
      <c r="N309" s="189"/>
      <c r="O309" s="189"/>
      <c r="P309" s="189"/>
      <c r="Q309" s="180"/>
      <c r="R309" s="180"/>
    </row>
    <row r="310" spans="6:18" x14ac:dyDescent="0.25">
      <c r="F310" s="189"/>
      <c r="G310" s="189"/>
      <c r="H310" s="180"/>
      <c r="I310" s="180"/>
      <c r="J310" s="180"/>
      <c r="K310" s="180"/>
      <c r="L310" s="180"/>
      <c r="M310" s="189"/>
      <c r="N310" s="189"/>
      <c r="O310" s="189"/>
      <c r="P310" s="189"/>
      <c r="Q310" s="180"/>
      <c r="R310" s="180"/>
    </row>
    <row r="311" spans="6:18" x14ac:dyDescent="0.25">
      <c r="F311" s="189"/>
      <c r="G311" s="189"/>
      <c r="H311" s="180"/>
      <c r="I311" s="180"/>
      <c r="J311" s="180"/>
      <c r="K311" s="180"/>
      <c r="L311" s="180"/>
      <c r="M311" s="189"/>
      <c r="N311" s="189"/>
      <c r="O311" s="189"/>
      <c r="P311" s="189"/>
      <c r="Q311" s="180"/>
      <c r="R311" s="180"/>
    </row>
    <row r="312" spans="6:18" x14ac:dyDescent="0.25">
      <c r="F312" s="189"/>
      <c r="G312" s="189"/>
      <c r="H312" s="180"/>
      <c r="I312" s="180"/>
      <c r="J312" s="180"/>
      <c r="K312" s="180"/>
      <c r="L312" s="180"/>
      <c r="M312" s="189"/>
      <c r="N312" s="189"/>
      <c r="O312" s="189"/>
      <c r="P312" s="189"/>
      <c r="Q312" s="180"/>
      <c r="R312" s="180"/>
    </row>
    <row r="313" spans="6:18" x14ac:dyDescent="0.25">
      <c r="F313" s="189"/>
      <c r="G313" s="189"/>
      <c r="H313" s="180"/>
      <c r="I313" s="180"/>
      <c r="J313" s="180"/>
      <c r="K313" s="180"/>
      <c r="L313" s="180"/>
      <c r="M313" s="189"/>
      <c r="N313" s="189"/>
      <c r="O313" s="189"/>
      <c r="P313" s="189"/>
      <c r="Q313" s="180"/>
      <c r="R313" s="180"/>
    </row>
    <row r="314" spans="6:18" x14ac:dyDescent="0.25">
      <c r="F314" s="189"/>
      <c r="G314" s="189"/>
      <c r="H314" s="180"/>
      <c r="I314" s="180"/>
      <c r="J314" s="180"/>
      <c r="K314" s="180"/>
      <c r="L314" s="180"/>
      <c r="M314" s="189"/>
      <c r="N314" s="189"/>
      <c r="O314" s="189"/>
      <c r="P314" s="189"/>
      <c r="Q314" s="180"/>
      <c r="R314" s="180"/>
    </row>
    <row r="315" spans="6:18" x14ac:dyDescent="0.25">
      <c r="F315" s="189"/>
      <c r="G315" s="189"/>
      <c r="H315" s="180"/>
      <c r="I315" s="180"/>
      <c r="J315" s="180"/>
      <c r="K315" s="180"/>
      <c r="L315" s="180"/>
      <c r="M315" s="189"/>
      <c r="N315" s="189"/>
      <c r="O315" s="189"/>
      <c r="P315" s="189"/>
      <c r="Q315" s="180"/>
      <c r="R315" s="180"/>
    </row>
    <row r="316" spans="6:18" x14ac:dyDescent="0.25">
      <c r="F316" s="189"/>
      <c r="G316" s="189"/>
      <c r="H316" s="180"/>
      <c r="I316" s="180"/>
      <c r="J316" s="180"/>
      <c r="K316" s="180"/>
      <c r="L316" s="180"/>
      <c r="M316" s="189"/>
      <c r="N316" s="189"/>
      <c r="O316" s="189"/>
      <c r="P316" s="189"/>
      <c r="Q316" s="180"/>
      <c r="R316" s="180"/>
    </row>
    <row r="317" spans="6:18" x14ac:dyDescent="0.25">
      <c r="F317" s="189"/>
      <c r="G317" s="189"/>
      <c r="H317" s="180"/>
      <c r="I317" s="180"/>
      <c r="J317" s="180"/>
      <c r="K317" s="180"/>
      <c r="L317" s="180"/>
      <c r="M317" s="189"/>
      <c r="N317" s="189"/>
      <c r="O317" s="189"/>
      <c r="P317" s="189"/>
      <c r="Q317" s="180"/>
      <c r="R317" s="180"/>
    </row>
    <row r="318" spans="6:18" x14ac:dyDescent="0.25">
      <c r="F318" s="189"/>
      <c r="G318" s="189"/>
      <c r="H318" s="180"/>
      <c r="I318" s="180"/>
      <c r="J318" s="180"/>
      <c r="K318" s="180"/>
      <c r="L318" s="180"/>
      <c r="M318" s="189"/>
      <c r="N318" s="189"/>
      <c r="O318" s="189"/>
      <c r="P318" s="189"/>
      <c r="Q318" s="180"/>
      <c r="R318" s="180"/>
    </row>
    <row r="319" spans="6:18" x14ac:dyDescent="0.25">
      <c r="F319" s="189"/>
      <c r="G319" s="189"/>
      <c r="H319" s="180"/>
      <c r="I319" s="180"/>
      <c r="J319" s="180"/>
      <c r="K319" s="180"/>
      <c r="L319" s="180"/>
      <c r="M319" s="189"/>
      <c r="N319" s="189"/>
      <c r="O319" s="189"/>
      <c r="P319" s="189"/>
      <c r="Q319" s="180"/>
      <c r="R319" s="180"/>
    </row>
    <row r="320" spans="6:18" x14ac:dyDescent="0.25">
      <c r="F320" s="189"/>
      <c r="G320" s="189"/>
      <c r="H320" s="180"/>
      <c r="I320" s="180"/>
      <c r="J320" s="180"/>
      <c r="K320" s="180"/>
      <c r="L320" s="180"/>
      <c r="M320" s="189"/>
      <c r="N320" s="189"/>
      <c r="O320" s="189"/>
      <c r="P320" s="189"/>
      <c r="Q320" s="180"/>
      <c r="R320" s="180"/>
    </row>
    <row r="321" spans="6:18" x14ac:dyDescent="0.25">
      <c r="F321" s="189"/>
      <c r="G321" s="189"/>
      <c r="H321" s="180"/>
      <c r="I321" s="180"/>
      <c r="J321" s="180"/>
      <c r="K321" s="180"/>
      <c r="L321" s="180"/>
      <c r="M321" s="189"/>
      <c r="N321" s="189"/>
      <c r="O321" s="189"/>
      <c r="P321" s="189"/>
      <c r="Q321" s="180"/>
      <c r="R321" s="180"/>
    </row>
    <row r="322" spans="6:18" x14ac:dyDescent="0.25">
      <c r="F322" s="189"/>
      <c r="G322" s="189"/>
      <c r="H322" s="180"/>
      <c r="I322" s="180"/>
      <c r="J322" s="180"/>
      <c r="K322" s="180"/>
      <c r="L322" s="180"/>
      <c r="M322" s="189"/>
      <c r="N322" s="189"/>
      <c r="O322" s="189"/>
      <c r="P322" s="189"/>
      <c r="Q322" s="180"/>
      <c r="R322" s="180"/>
    </row>
    <row r="323" spans="6:18" x14ac:dyDescent="0.25">
      <c r="F323" s="189"/>
      <c r="G323" s="189"/>
      <c r="H323" s="180"/>
      <c r="I323" s="180"/>
      <c r="J323" s="180"/>
      <c r="K323" s="180"/>
      <c r="L323" s="180"/>
      <c r="M323" s="189"/>
      <c r="N323" s="189"/>
      <c r="O323" s="189"/>
      <c r="P323" s="189"/>
      <c r="Q323" s="180"/>
      <c r="R323" s="180"/>
    </row>
    <row r="324" spans="6:18" x14ac:dyDescent="0.25">
      <c r="F324" s="189"/>
      <c r="G324" s="189"/>
      <c r="H324" s="180"/>
      <c r="I324" s="180"/>
      <c r="J324" s="180"/>
      <c r="K324" s="180"/>
      <c r="L324" s="180"/>
      <c r="M324" s="189"/>
      <c r="N324" s="189"/>
      <c r="O324" s="189"/>
      <c r="P324" s="189"/>
      <c r="Q324" s="180"/>
      <c r="R324" s="180"/>
    </row>
    <row r="325" spans="6:18" x14ac:dyDescent="0.25">
      <c r="F325" s="189"/>
      <c r="G325" s="189"/>
      <c r="H325" s="180"/>
      <c r="I325" s="180"/>
      <c r="J325" s="180"/>
      <c r="K325" s="180"/>
      <c r="L325" s="180"/>
      <c r="M325" s="189"/>
      <c r="N325" s="189"/>
      <c r="O325" s="189"/>
      <c r="P325" s="189"/>
      <c r="Q325" s="180"/>
      <c r="R325" s="180"/>
    </row>
    <row r="326" spans="6:18" x14ac:dyDescent="0.25">
      <c r="F326" s="189"/>
      <c r="G326" s="189"/>
      <c r="H326" s="180"/>
      <c r="I326" s="180"/>
      <c r="J326" s="180"/>
      <c r="K326" s="180"/>
      <c r="L326" s="180"/>
      <c r="M326" s="189"/>
      <c r="N326" s="189"/>
      <c r="O326" s="189"/>
      <c r="P326" s="189"/>
      <c r="Q326" s="180"/>
      <c r="R326" s="180"/>
    </row>
    <row r="327" spans="6:18" x14ac:dyDescent="0.25">
      <c r="F327" s="189"/>
      <c r="G327" s="189"/>
      <c r="H327" s="180"/>
      <c r="I327" s="180"/>
      <c r="J327" s="180"/>
      <c r="K327" s="180"/>
      <c r="L327" s="180"/>
      <c r="M327" s="189"/>
      <c r="N327" s="189"/>
      <c r="O327" s="189"/>
      <c r="P327" s="189"/>
      <c r="Q327" s="180"/>
      <c r="R327" s="180"/>
    </row>
    <row r="328" spans="6:18" x14ac:dyDescent="0.25">
      <c r="F328" s="189"/>
      <c r="G328" s="189"/>
      <c r="H328" s="180"/>
      <c r="I328" s="180"/>
      <c r="J328" s="180"/>
      <c r="K328" s="180"/>
      <c r="L328" s="180"/>
      <c r="M328" s="189"/>
      <c r="N328" s="189"/>
      <c r="O328" s="189"/>
      <c r="P328" s="189"/>
      <c r="Q328" s="180"/>
      <c r="R328" s="180"/>
    </row>
    <row r="329" spans="6:18" x14ac:dyDescent="0.25">
      <c r="F329" s="189"/>
      <c r="G329" s="189"/>
      <c r="H329" s="180"/>
      <c r="I329" s="180"/>
      <c r="J329" s="180"/>
      <c r="K329" s="180"/>
      <c r="L329" s="180"/>
      <c r="M329" s="189"/>
      <c r="N329" s="189"/>
      <c r="O329" s="189"/>
      <c r="P329" s="189"/>
      <c r="Q329" s="180"/>
      <c r="R329" s="180"/>
    </row>
    <row r="330" spans="6:18" x14ac:dyDescent="0.25">
      <c r="F330" s="189"/>
      <c r="G330" s="189"/>
      <c r="H330" s="180"/>
      <c r="I330" s="180"/>
      <c r="J330" s="180"/>
      <c r="K330" s="180"/>
      <c r="L330" s="180"/>
      <c r="M330" s="189"/>
      <c r="N330" s="189"/>
      <c r="O330" s="189"/>
      <c r="P330" s="189"/>
      <c r="Q330" s="180"/>
      <c r="R330" s="180"/>
    </row>
    <row r="331" spans="6:18" x14ac:dyDescent="0.25">
      <c r="F331" s="189"/>
      <c r="G331" s="189"/>
      <c r="H331" s="180"/>
      <c r="I331" s="180"/>
      <c r="J331" s="180"/>
      <c r="K331" s="180"/>
      <c r="L331" s="180"/>
      <c r="M331" s="189"/>
      <c r="N331" s="189"/>
      <c r="O331" s="189"/>
      <c r="P331" s="189"/>
      <c r="Q331" s="180"/>
      <c r="R331" s="180"/>
    </row>
    <row r="332" spans="6:18" x14ac:dyDescent="0.25">
      <c r="F332" s="189"/>
      <c r="G332" s="189"/>
      <c r="H332" s="180"/>
      <c r="I332" s="180"/>
      <c r="J332" s="180"/>
      <c r="K332" s="180"/>
      <c r="L332" s="180"/>
      <c r="M332" s="189"/>
      <c r="N332" s="189"/>
      <c r="O332" s="189"/>
      <c r="P332" s="189"/>
      <c r="Q332" s="180"/>
      <c r="R332" s="180"/>
    </row>
    <row r="333" spans="6:18" x14ac:dyDescent="0.25">
      <c r="F333" s="189"/>
      <c r="G333" s="189"/>
      <c r="H333" s="180"/>
      <c r="I333" s="180"/>
      <c r="J333" s="180"/>
      <c r="K333" s="180"/>
      <c r="L333" s="180"/>
      <c r="M333" s="189"/>
      <c r="N333" s="189"/>
      <c r="O333" s="189"/>
      <c r="P333" s="189"/>
      <c r="Q333" s="180"/>
      <c r="R333" s="180"/>
    </row>
    <row r="334" spans="6:18" x14ac:dyDescent="0.25">
      <c r="F334" s="189"/>
      <c r="G334" s="189"/>
      <c r="H334" s="180"/>
      <c r="I334" s="180"/>
      <c r="J334" s="180"/>
      <c r="K334" s="180"/>
      <c r="L334" s="180"/>
      <c r="M334" s="189"/>
      <c r="N334" s="189"/>
      <c r="O334" s="189"/>
      <c r="P334" s="189"/>
      <c r="Q334" s="180"/>
      <c r="R334" s="180"/>
    </row>
    <row r="335" spans="6:18" x14ac:dyDescent="0.25">
      <c r="F335" s="189"/>
      <c r="G335" s="189"/>
      <c r="H335" s="180"/>
      <c r="I335" s="180"/>
      <c r="J335" s="180"/>
      <c r="K335" s="180"/>
      <c r="L335" s="180"/>
      <c r="M335" s="189"/>
      <c r="N335" s="189"/>
      <c r="O335" s="189"/>
      <c r="P335" s="189"/>
      <c r="Q335" s="180"/>
      <c r="R335" s="180"/>
    </row>
    <row r="336" spans="6:18" x14ac:dyDescent="0.25">
      <c r="F336" s="189"/>
      <c r="G336" s="189"/>
      <c r="H336" s="180"/>
      <c r="I336" s="180"/>
      <c r="J336" s="180"/>
      <c r="K336" s="180"/>
      <c r="L336" s="180"/>
      <c r="M336" s="189"/>
      <c r="N336" s="189"/>
      <c r="O336" s="189"/>
      <c r="P336" s="189"/>
      <c r="Q336" s="180"/>
      <c r="R336" s="180"/>
    </row>
    <row r="337" spans="6:18" x14ac:dyDescent="0.25">
      <c r="F337" s="189"/>
      <c r="G337" s="189"/>
      <c r="H337" s="180"/>
      <c r="I337" s="180"/>
      <c r="J337" s="180"/>
      <c r="K337" s="180"/>
      <c r="L337" s="180"/>
      <c r="M337" s="189"/>
      <c r="N337" s="189"/>
      <c r="O337" s="189"/>
      <c r="P337" s="189"/>
      <c r="Q337" s="180"/>
      <c r="R337" s="180"/>
    </row>
    <row r="338" spans="6:18" x14ac:dyDescent="0.25">
      <c r="F338" s="189"/>
      <c r="G338" s="189"/>
      <c r="H338" s="180"/>
      <c r="I338" s="180"/>
      <c r="J338" s="180"/>
      <c r="K338" s="180"/>
      <c r="L338" s="180"/>
      <c r="M338" s="189"/>
      <c r="N338" s="189"/>
      <c r="O338" s="189"/>
      <c r="P338" s="189"/>
      <c r="Q338" s="180"/>
      <c r="R338" s="180"/>
    </row>
    <row r="339" spans="6:18" x14ac:dyDescent="0.25">
      <c r="F339" s="189"/>
      <c r="G339" s="189"/>
      <c r="H339" s="180"/>
      <c r="I339" s="180"/>
      <c r="J339" s="180"/>
      <c r="K339" s="180"/>
      <c r="L339" s="180"/>
      <c r="M339" s="189"/>
      <c r="N339" s="189"/>
      <c r="O339" s="189"/>
      <c r="P339" s="189"/>
      <c r="Q339" s="180"/>
      <c r="R339" s="180"/>
    </row>
    <row r="340" spans="6:18" x14ac:dyDescent="0.25">
      <c r="F340" s="189"/>
      <c r="G340" s="189"/>
      <c r="H340" s="180"/>
      <c r="I340" s="180"/>
      <c r="J340" s="180"/>
      <c r="K340" s="180"/>
      <c r="L340" s="180"/>
      <c r="M340" s="189"/>
      <c r="N340" s="189"/>
      <c r="O340" s="189"/>
      <c r="P340" s="189"/>
      <c r="Q340" s="180"/>
      <c r="R340" s="180"/>
    </row>
    <row r="341" spans="6:18" x14ac:dyDescent="0.25">
      <c r="F341" s="189"/>
      <c r="G341" s="189"/>
      <c r="H341" s="180"/>
      <c r="I341" s="180"/>
      <c r="J341" s="180"/>
      <c r="K341" s="180"/>
      <c r="L341" s="180"/>
      <c r="M341" s="189"/>
      <c r="N341" s="189"/>
      <c r="O341" s="189"/>
      <c r="P341" s="189"/>
      <c r="Q341" s="180"/>
      <c r="R341" s="180"/>
    </row>
    <row r="342" spans="6:18" x14ac:dyDescent="0.25">
      <c r="F342" s="189"/>
      <c r="G342" s="189"/>
      <c r="H342" s="180"/>
      <c r="I342" s="180"/>
      <c r="J342" s="180"/>
      <c r="K342" s="180"/>
      <c r="L342" s="180"/>
      <c r="M342" s="189"/>
      <c r="N342" s="189"/>
      <c r="O342" s="189"/>
      <c r="P342" s="189"/>
      <c r="Q342" s="180"/>
      <c r="R342" s="180"/>
    </row>
    <row r="343" spans="6:18" x14ac:dyDescent="0.25">
      <c r="F343" s="189"/>
      <c r="G343" s="189"/>
      <c r="H343" s="180"/>
      <c r="I343" s="180"/>
      <c r="J343" s="180"/>
      <c r="K343" s="180"/>
      <c r="L343" s="180"/>
      <c r="M343" s="189"/>
      <c r="N343" s="189"/>
      <c r="O343" s="189"/>
      <c r="P343" s="189"/>
      <c r="Q343" s="180"/>
      <c r="R343" s="180"/>
    </row>
    <row r="344" spans="6:18" x14ac:dyDescent="0.25">
      <c r="F344" s="189"/>
      <c r="G344" s="189"/>
      <c r="H344" s="180"/>
      <c r="I344" s="180"/>
      <c r="J344" s="180"/>
      <c r="K344" s="180"/>
      <c r="L344" s="180"/>
      <c r="M344" s="189"/>
      <c r="N344" s="189"/>
      <c r="O344" s="189"/>
      <c r="P344" s="189"/>
      <c r="Q344" s="180"/>
      <c r="R344" s="180"/>
    </row>
    <row r="345" spans="6:18" x14ac:dyDescent="0.25">
      <c r="F345" s="189"/>
      <c r="G345" s="189"/>
      <c r="H345" s="180"/>
      <c r="I345" s="180"/>
      <c r="J345" s="180"/>
      <c r="K345" s="180"/>
      <c r="L345" s="180"/>
      <c r="M345" s="189"/>
      <c r="N345" s="189"/>
      <c r="O345" s="189"/>
      <c r="P345" s="189"/>
      <c r="Q345" s="180"/>
      <c r="R345" s="180"/>
    </row>
    <row r="346" spans="6:18" x14ac:dyDescent="0.25">
      <c r="F346" s="189"/>
      <c r="G346" s="189"/>
      <c r="H346" s="180"/>
      <c r="I346" s="180"/>
      <c r="J346" s="180"/>
      <c r="K346" s="180"/>
      <c r="L346" s="180"/>
      <c r="M346" s="189"/>
      <c r="N346" s="189"/>
      <c r="O346" s="189"/>
      <c r="P346" s="189"/>
      <c r="Q346" s="180"/>
      <c r="R346" s="180"/>
    </row>
    <row r="347" spans="6:18" x14ac:dyDescent="0.25">
      <c r="F347" s="189"/>
      <c r="G347" s="189"/>
      <c r="H347" s="180"/>
      <c r="I347" s="180"/>
      <c r="J347" s="180"/>
      <c r="K347" s="180"/>
      <c r="L347" s="180"/>
      <c r="M347" s="189"/>
      <c r="N347" s="189"/>
      <c r="O347" s="189"/>
      <c r="P347" s="189"/>
      <c r="Q347" s="180"/>
      <c r="R347" s="180"/>
    </row>
    <row r="348" spans="6:18" x14ac:dyDescent="0.25">
      <c r="F348" s="189"/>
      <c r="G348" s="189"/>
      <c r="H348" s="180"/>
      <c r="I348" s="180"/>
      <c r="J348" s="180"/>
      <c r="K348" s="180"/>
      <c r="L348" s="180"/>
      <c r="M348" s="189"/>
      <c r="N348" s="189"/>
      <c r="O348" s="189"/>
      <c r="P348" s="189"/>
      <c r="Q348" s="180"/>
      <c r="R348" s="180"/>
    </row>
    <row r="349" spans="6:18" x14ac:dyDescent="0.25">
      <c r="F349" s="189"/>
      <c r="G349" s="189"/>
      <c r="H349" s="180"/>
      <c r="I349" s="180"/>
      <c r="J349" s="180"/>
      <c r="K349" s="180"/>
      <c r="L349" s="180"/>
      <c r="M349" s="189"/>
      <c r="N349" s="189"/>
      <c r="O349" s="189"/>
      <c r="P349" s="189"/>
      <c r="Q349" s="180"/>
      <c r="R349" s="180"/>
    </row>
    <row r="350" spans="6:18" x14ac:dyDescent="0.25">
      <c r="F350" s="189"/>
      <c r="G350" s="189"/>
      <c r="H350" s="180"/>
      <c r="I350" s="180"/>
      <c r="J350" s="180"/>
      <c r="K350" s="180"/>
      <c r="L350" s="180"/>
      <c r="M350" s="189"/>
      <c r="N350" s="189"/>
      <c r="O350" s="189"/>
      <c r="P350" s="189"/>
      <c r="Q350" s="180"/>
      <c r="R350" s="180"/>
    </row>
    <row r="351" spans="6:18" x14ac:dyDescent="0.25">
      <c r="F351" s="189"/>
      <c r="G351" s="189"/>
      <c r="H351" s="180"/>
      <c r="I351" s="180"/>
      <c r="J351" s="180"/>
      <c r="K351" s="180"/>
      <c r="L351" s="180"/>
      <c r="M351" s="189"/>
      <c r="N351" s="189"/>
      <c r="O351" s="189"/>
      <c r="P351" s="189"/>
      <c r="Q351" s="180"/>
      <c r="R351" s="180"/>
    </row>
    <row r="352" spans="6:18" x14ac:dyDescent="0.25">
      <c r="F352" s="189"/>
      <c r="G352" s="189"/>
      <c r="H352" s="180"/>
      <c r="I352" s="180"/>
      <c r="J352" s="180"/>
      <c r="K352" s="180"/>
      <c r="L352" s="180"/>
      <c r="M352" s="189"/>
      <c r="N352" s="189"/>
      <c r="O352" s="189"/>
      <c r="P352" s="189"/>
      <c r="Q352" s="180"/>
      <c r="R352" s="180"/>
    </row>
    <row r="353" spans="6:18" x14ac:dyDescent="0.25">
      <c r="F353" s="189"/>
      <c r="G353" s="189"/>
      <c r="H353" s="180"/>
      <c r="I353" s="180"/>
      <c r="J353" s="180"/>
      <c r="K353" s="180"/>
      <c r="L353" s="180"/>
      <c r="M353" s="189"/>
      <c r="N353" s="189"/>
      <c r="O353" s="189"/>
      <c r="P353" s="189"/>
      <c r="Q353" s="180"/>
      <c r="R353" s="180"/>
    </row>
    <row r="354" spans="6:18" x14ac:dyDescent="0.25">
      <c r="F354" s="189"/>
      <c r="G354" s="189"/>
      <c r="H354" s="180"/>
      <c r="I354" s="180"/>
      <c r="J354" s="180"/>
      <c r="K354" s="180"/>
      <c r="L354" s="180"/>
      <c r="M354" s="189"/>
      <c r="N354" s="189"/>
      <c r="O354" s="189"/>
      <c r="P354" s="189"/>
      <c r="Q354" s="180"/>
      <c r="R354" s="180"/>
    </row>
    <row r="355" spans="6:18" x14ac:dyDescent="0.25">
      <c r="F355" s="189"/>
      <c r="G355" s="189"/>
      <c r="H355" s="180"/>
      <c r="I355" s="180"/>
      <c r="J355" s="180"/>
      <c r="K355" s="180"/>
      <c r="L355" s="180"/>
      <c r="M355" s="189"/>
      <c r="N355" s="189"/>
      <c r="O355" s="189"/>
      <c r="P355" s="189"/>
      <c r="Q355" s="180"/>
      <c r="R355" s="180"/>
    </row>
    <row r="356" spans="6:18" x14ac:dyDescent="0.25">
      <c r="F356" s="189"/>
      <c r="G356" s="189"/>
      <c r="H356" s="180"/>
      <c r="I356" s="180"/>
      <c r="J356" s="180"/>
      <c r="K356" s="180"/>
      <c r="L356" s="180"/>
      <c r="M356" s="189"/>
      <c r="N356" s="189"/>
      <c r="O356" s="189"/>
      <c r="P356" s="189"/>
      <c r="Q356" s="180"/>
      <c r="R356" s="180"/>
    </row>
    <row r="357" spans="6:18" x14ac:dyDescent="0.25">
      <c r="F357" s="189"/>
      <c r="G357" s="189"/>
      <c r="H357" s="180"/>
      <c r="I357" s="180"/>
      <c r="J357" s="180"/>
      <c r="K357" s="180"/>
      <c r="L357" s="180"/>
      <c r="M357" s="189"/>
      <c r="N357" s="189"/>
      <c r="O357" s="189"/>
      <c r="P357" s="189"/>
      <c r="Q357" s="180"/>
      <c r="R357" s="180"/>
    </row>
    <row r="358" spans="6:18" x14ac:dyDescent="0.25">
      <c r="F358" s="189"/>
      <c r="G358" s="189"/>
      <c r="H358" s="180"/>
      <c r="I358" s="180"/>
      <c r="J358" s="180"/>
      <c r="K358" s="180"/>
      <c r="L358" s="180"/>
      <c r="M358" s="189"/>
      <c r="N358" s="189"/>
      <c r="O358" s="189"/>
      <c r="P358" s="189"/>
      <c r="Q358" s="180"/>
      <c r="R358" s="180"/>
    </row>
    <row r="359" spans="6:18" x14ac:dyDescent="0.25">
      <c r="F359" s="189"/>
      <c r="G359" s="189"/>
      <c r="H359" s="180"/>
      <c r="I359" s="180"/>
      <c r="J359" s="180"/>
      <c r="K359" s="180"/>
      <c r="L359" s="180"/>
      <c r="M359" s="189"/>
      <c r="N359" s="189"/>
      <c r="O359" s="189"/>
      <c r="P359" s="189"/>
      <c r="Q359" s="180"/>
      <c r="R359" s="180"/>
    </row>
    <row r="360" spans="6:18" x14ac:dyDescent="0.25">
      <c r="F360" s="189"/>
      <c r="G360" s="189"/>
      <c r="H360" s="180"/>
      <c r="I360" s="180"/>
      <c r="J360" s="180"/>
      <c r="K360" s="180"/>
      <c r="L360" s="180"/>
      <c r="M360" s="189"/>
      <c r="N360" s="189"/>
      <c r="O360" s="189"/>
      <c r="P360" s="189"/>
      <c r="Q360" s="180"/>
      <c r="R360" s="180"/>
    </row>
    <row r="361" spans="6:18" x14ac:dyDescent="0.25">
      <c r="F361" s="189"/>
      <c r="G361" s="189"/>
      <c r="H361" s="180"/>
      <c r="I361" s="180"/>
      <c r="J361" s="180"/>
      <c r="K361" s="180"/>
      <c r="L361" s="180"/>
      <c r="M361" s="189"/>
      <c r="N361" s="189"/>
      <c r="O361" s="189"/>
      <c r="P361" s="189"/>
      <c r="Q361" s="180"/>
      <c r="R361" s="180"/>
    </row>
    <row r="362" spans="6:18" x14ac:dyDescent="0.25">
      <c r="F362" s="189"/>
      <c r="G362" s="189"/>
      <c r="H362" s="180"/>
      <c r="I362" s="180"/>
      <c r="J362" s="180"/>
      <c r="K362" s="180"/>
      <c r="L362" s="180"/>
      <c r="M362" s="189"/>
      <c r="N362" s="189"/>
      <c r="O362" s="189"/>
      <c r="P362" s="189"/>
      <c r="Q362" s="180"/>
      <c r="R362" s="180"/>
    </row>
    <row r="363" spans="6:18" x14ac:dyDescent="0.25">
      <c r="F363" s="189"/>
      <c r="G363" s="189"/>
      <c r="H363" s="180"/>
      <c r="I363" s="180"/>
      <c r="J363" s="180"/>
      <c r="K363" s="180"/>
      <c r="L363" s="180"/>
      <c r="M363" s="189"/>
      <c r="N363" s="189"/>
      <c r="O363" s="189"/>
      <c r="P363" s="189"/>
      <c r="Q363" s="180"/>
      <c r="R363" s="180"/>
    </row>
    <row r="364" spans="6:18" x14ac:dyDescent="0.25">
      <c r="F364" s="189"/>
      <c r="G364" s="189"/>
      <c r="H364" s="180"/>
      <c r="I364" s="180"/>
      <c r="J364" s="180"/>
      <c r="K364" s="180"/>
      <c r="L364" s="180"/>
      <c r="M364" s="189"/>
      <c r="N364" s="189"/>
      <c r="O364" s="189"/>
      <c r="P364" s="189"/>
      <c r="Q364" s="180"/>
      <c r="R364" s="180"/>
    </row>
    <row r="365" spans="6:18" x14ac:dyDescent="0.25">
      <c r="F365" s="189"/>
      <c r="G365" s="189"/>
      <c r="H365" s="180"/>
      <c r="I365" s="180"/>
      <c r="J365" s="180"/>
      <c r="K365" s="180"/>
      <c r="L365" s="180"/>
      <c r="M365" s="189"/>
      <c r="N365" s="189"/>
      <c r="O365" s="189"/>
      <c r="P365" s="189"/>
      <c r="Q365" s="180"/>
      <c r="R365" s="180"/>
    </row>
    <row r="366" spans="6:18" x14ac:dyDescent="0.25">
      <c r="F366" s="189"/>
      <c r="G366" s="189"/>
      <c r="H366" s="180"/>
      <c r="I366" s="180"/>
      <c r="J366" s="180"/>
      <c r="K366" s="180"/>
      <c r="L366" s="180"/>
      <c r="M366" s="189"/>
      <c r="N366" s="189"/>
      <c r="O366" s="189"/>
      <c r="P366" s="189"/>
      <c r="Q366" s="180"/>
      <c r="R366" s="180"/>
    </row>
    <row r="367" spans="6:18" x14ac:dyDescent="0.25">
      <c r="F367" s="189"/>
      <c r="G367" s="189"/>
      <c r="H367" s="180"/>
      <c r="I367" s="180"/>
      <c r="J367" s="180"/>
      <c r="K367" s="180"/>
      <c r="L367" s="180"/>
      <c r="M367" s="189"/>
      <c r="N367" s="189"/>
      <c r="O367" s="189"/>
      <c r="P367" s="189"/>
      <c r="Q367" s="180"/>
      <c r="R367" s="180"/>
    </row>
    <row r="368" spans="6:18" x14ac:dyDescent="0.25">
      <c r="F368" s="189"/>
      <c r="G368" s="189"/>
      <c r="H368" s="180"/>
      <c r="I368" s="180"/>
      <c r="J368" s="180"/>
      <c r="K368" s="180"/>
      <c r="L368" s="180"/>
      <c r="M368" s="189"/>
      <c r="N368" s="189"/>
      <c r="O368" s="189"/>
      <c r="P368" s="189"/>
      <c r="Q368" s="180"/>
      <c r="R368" s="180"/>
    </row>
    <row r="369" spans="6:18" x14ac:dyDescent="0.25">
      <c r="F369" s="189"/>
      <c r="G369" s="189"/>
      <c r="H369" s="180"/>
      <c r="I369" s="180"/>
      <c r="J369" s="180"/>
      <c r="K369" s="180"/>
      <c r="L369" s="180"/>
      <c r="M369" s="189"/>
      <c r="N369" s="189"/>
      <c r="O369" s="189"/>
      <c r="P369" s="189"/>
      <c r="Q369" s="180"/>
      <c r="R369" s="180"/>
    </row>
    <row r="370" spans="6:18" x14ac:dyDescent="0.25">
      <c r="F370" s="189"/>
      <c r="G370" s="189"/>
      <c r="H370" s="180"/>
      <c r="I370" s="180"/>
      <c r="J370" s="180"/>
      <c r="K370" s="180"/>
      <c r="L370" s="180"/>
      <c r="M370" s="189"/>
      <c r="N370" s="189"/>
      <c r="O370" s="189"/>
      <c r="P370" s="189"/>
      <c r="Q370" s="180"/>
      <c r="R370" s="180"/>
    </row>
    <row r="371" spans="6:18" x14ac:dyDescent="0.25">
      <c r="F371" s="189"/>
      <c r="G371" s="189"/>
      <c r="H371" s="180"/>
      <c r="I371" s="180"/>
      <c r="J371" s="180"/>
      <c r="K371" s="180"/>
      <c r="L371" s="180"/>
      <c r="M371" s="189"/>
      <c r="N371" s="189"/>
      <c r="O371" s="189"/>
      <c r="P371" s="189"/>
      <c r="Q371" s="180"/>
      <c r="R371" s="180"/>
    </row>
    <row r="372" spans="6:18" x14ac:dyDescent="0.25">
      <c r="F372" s="189"/>
      <c r="G372" s="189"/>
      <c r="H372" s="180"/>
      <c r="I372" s="180"/>
      <c r="J372" s="180"/>
      <c r="K372" s="180"/>
      <c r="L372" s="180"/>
      <c r="M372" s="189"/>
      <c r="N372" s="189"/>
      <c r="O372" s="189"/>
      <c r="P372" s="189"/>
      <c r="Q372" s="180"/>
      <c r="R372" s="180"/>
    </row>
    <row r="373" spans="6:18" x14ac:dyDescent="0.25">
      <c r="F373" s="189"/>
      <c r="G373" s="189"/>
      <c r="H373" s="180"/>
      <c r="I373" s="180"/>
      <c r="J373" s="180"/>
      <c r="K373" s="180"/>
      <c r="L373" s="180"/>
      <c r="M373" s="189"/>
      <c r="N373" s="189"/>
      <c r="O373" s="189"/>
      <c r="P373" s="189"/>
      <c r="Q373" s="180"/>
      <c r="R373" s="180"/>
    </row>
    <row r="374" spans="6:18" x14ac:dyDescent="0.25">
      <c r="F374" s="189"/>
      <c r="G374" s="189"/>
      <c r="H374" s="180"/>
      <c r="I374" s="180"/>
      <c r="J374" s="180"/>
      <c r="K374" s="180"/>
      <c r="L374" s="180"/>
      <c r="M374" s="189"/>
      <c r="N374" s="189"/>
      <c r="O374" s="189"/>
      <c r="P374" s="189"/>
      <c r="Q374" s="180"/>
      <c r="R374" s="180"/>
    </row>
    <row r="375" spans="6:18" x14ac:dyDescent="0.25">
      <c r="F375" s="189"/>
      <c r="G375" s="189"/>
      <c r="H375" s="180"/>
      <c r="I375" s="180"/>
      <c r="J375" s="180"/>
      <c r="K375" s="180"/>
      <c r="L375" s="180"/>
      <c r="M375" s="189"/>
      <c r="N375" s="189"/>
      <c r="O375" s="189"/>
      <c r="P375" s="189"/>
      <c r="Q375" s="180"/>
      <c r="R375" s="180"/>
    </row>
    <row r="376" spans="6:18" x14ac:dyDescent="0.25">
      <c r="F376" s="189"/>
      <c r="G376" s="189"/>
      <c r="H376" s="180"/>
      <c r="I376" s="180"/>
      <c r="J376" s="180"/>
      <c r="K376" s="180"/>
      <c r="L376" s="180"/>
      <c r="M376" s="189"/>
      <c r="N376" s="189"/>
      <c r="O376" s="189"/>
      <c r="P376" s="189"/>
      <c r="Q376" s="180"/>
      <c r="R376" s="180"/>
    </row>
    <row r="377" spans="6:18" x14ac:dyDescent="0.25">
      <c r="F377" s="189"/>
      <c r="G377" s="189"/>
      <c r="H377" s="180"/>
      <c r="I377" s="180"/>
      <c r="J377" s="180"/>
      <c r="K377" s="180"/>
      <c r="L377" s="180"/>
      <c r="M377" s="189"/>
      <c r="N377" s="189"/>
      <c r="O377" s="189"/>
      <c r="P377" s="189"/>
      <c r="Q377" s="180"/>
      <c r="R377" s="180"/>
    </row>
    <row r="378" spans="6:18" x14ac:dyDescent="0.25">
      <c r="F378" s="189"/>
      <c r="G378" s="189"/>
      <c r="H378" s="180"/>
      <c r="I378" s="180"/>
      <c r="J378" s="180"/>
      <c r="K378" s="180"/>
      <c r="L378" s="180"/>
      <c r="M378" s="189"/>
      <c r="N378" s="189"/>
      <c r="O378" s="189"/>
      <c r="P378" s="189"/>
      <c r="Q378" s="180"/>
      <c r="R378" s="180"/>
    </row>
    <row r="379" spans="6:18" x14ac:dyDescent="0.25">
      <c r="F379" s="189"/>
      <c r="G379" s="189"/>
      <c r="H379" s="180"/>
      <c r="I379" s="180"/>
      <c r="J379" s="180"/>
      <c r="K379" s="180"/>
      <c r="L379" s="180"/>
      <c r="M379" s="189"/>
      <c r="N379" s="189"/>
      <c r="O379" s="189"/>
      <c r="P379" s="189"/>
      <c r="Q379" s="180"/>
      <c r="R379" s="180"/>
    </row>
    <row r="380" spans="6:18" x14ac:dyDescent="0.25">
      <c r="F380" s="189"/>
      <c r="G380" s="189"/>
      <c r="H380" s="180"/>
      <c r="I380" s="180"/>
      <c r="J380" s="180"/>
      <c r="K380" s="180"/>
      <c r="L380" s="180"/>
      <c r="M380" s="189"/>
      <c r="N380" s="189"/>
      <c r="O380" s="189"/>
      <c r="P380" s="189"/>
      <c r="Q380" s="180"/>
      <c r="R380" s="180"/>
    </row>
    <row r="381" spans="6:18" x14ac:dyDescent="0.25">
      <c r="F381" s="189"/>
      <c r="G381" s="189"/>
      <c r="H381" s="180"/>
      <c r="I381" s="180"/>
      <c r="J381" s="180"/>
      <c r="K381" s="180"/>
      <c r="L381" s="180"/>
      <c r="M381" s="189"/>
      <c r="N381" s="189"/>
      <c r="O381" s="189"/>
      <c r="P381" s="189"/>
      <c r="Q381" s="180"/>
      <c r="R381" s="180"/>
    </row>
    <row r="382" spans="6:18" x14ac:dyDescent="0.25">
      <c r="F382" s="189"/>
      <c r="G382" s="189"/>
      <c r="H382" s="180"/>
      <c r="I382" s="180"/>
      <c r="J382" s="180"/>
      <c r="K382" s="180"/>
      <c r="L382" s="180"/>
      <c r="M382" s="189"/>
      <c r="N382" s="189"/>
      <c r="O382" s="189"/>
      <c r="P382" s="189"/>
      <c r="Q382" s="180"/>
      <c r="R382" s="180"/>
    </row>
    <row r="383" spans="6:18" x14ac:dyDescent="0.25">
      <c r="F383" s="189"/>
      <c r="G383" s="189"/>
      <c r="H383" s="180"/>
      <c r="I383" s="180"/>
      <c r="J383" s="180"/>
      <c r="K383" s="180"/>
      <c r="L383" s="180"/>
      <c r="M383" s="189"/>
      <c r="N383" s="189"/>
      <c r="O383" s="189"/>
      <c r="P383" s="189"/>
      <c r="Q383" s="180"/>
      <c r="R383" s="180"/>
    </row>
    <row r="384" spans="6:18" x14ac:dyDescent="0.25">
      <c r="F384" s="189"/>
      <c r="G384" s="189"/>
      <c r="H384" s="180"/>
      <c r="I384" s="180"/>
      <c r="J384" s="180"/>
      <c r="K384" s="180"/>
      <c r="L384" s="180"/>
      <c r="M384" s="189"/>
      <c r="N384" s="189"/>
      <c r="O384" s="189"/>
      <c r="P384" s="189"/>
      <c r="Q384" s="180"/>
      <c r="R384" s="180"/>
    </row>
    <row r="385" spans="6:18" x14ac:dyDescent="0.25">
      <c r="F385" s="189"/>
      <c r="G385" s="189"/>
      <c r="H385" s="180"/>
      <c r="I385" s="180"/>
      <c r="J385" s="180"/>
      <c r="K385" s="180"/>
      <c r="L385" s="180"/>
      <c r="M385" s="189"/>
      <c r="N385" s="189"/>
      <c r="O385" s="189"/>
      <c r="P385" s="189"/>
      <c r="Q385" s="180"/>
      <c r="R385" s="180"/>
    </row>
    <row r="386" spans="6:18" x14ac:dyDescent="0.25">
      <c r="F386" s="189"/>
      <c r="G386" s="189"/>
      <c r="H386" s="180"/>
      <c r="I386" s="180"/>
      <c r="J386" s="180"/>
      <c r="K386" s="180"/>
      <c r="L386" s="180"/>
      <c r="M386" s="189"/>
      <c r="N386" s="189"/>
      <c r="O386" s="189"/>
      <c r="P386" s="189"/>
      <c r="Q386" s="180"/>
      <c r="R386" s="180"/>
    </row>
    <row r="387" spans="6:18" x14ac:dyDescent="0.25">
      <c r="F387" s="189"/>
      <c r="G387" s="189"/>
      <c r="H387" s="180"/>
      <c r="I387" s="180"/>
      <c r="J387" s="180"/>
      <c r="K387" s="180"/>
      <c r="L387" s="180"/>
      <c r="M387" s="189"/>
      <c r="N387" s="189"/>
      <c r="O387" s="189"/>
      <c r="P387" s="189"/>
      <c r="Q387" s="180"/>
      <c r="R387" s="180"/>
    </row>
    <row r="388" spans="6:18" x14ac:dyDescent="0.25">
      <c r="F388" s="189"/>
      <c r="G388" s="189"/>
      <c r="H388" s="180"/>
      <c r="I388" s="180"/>
      <c r="J388" s="180"/>
      <c r="K388" s="180"/>
      <c r="L388" s="180"/>
      <c r="M388" s="189"/>
      <c r="N388" s="189"/>
      <c r="O388" s="189"/>
      <c r="P388" s="189"/>
      <c r="Q388" s="180"/>
      <c r="R388" s="180"/>
    </row>
    <row r="389" spans="6:18" x14ac:dyDescent="0.25">
      <c r="F389" s="189"/>
      <c r="G389" s="189"/>
      <c r="H389" s="180"/>
      <c r="I389" s="180"/>
      <c r="J389" s="180"/>
      <c r="K389" s="180"/>
      <c r="L389" s="180"/>
      <c r="M389" s="189"/>
      <c r="N389" s="189"/>
      <c r="O389" s="189"/>
      <c r="P389" s="189"/>
      <c r="Q389" s="180"/>
      <c r="R389" s="180"/>
    </row>
    <row r="390" spans="6:18" x14ac:dyDescent="0.25">
      <c r="F390" s="189"/>
      <c r="G390" s="189"/>
      <c r="H390" s="180"/>
      <c r="I390" s="180"/>
      <c r="J390" s="180"/>
      <c r="K390" s="180"/>
      <c r="L390" s="180"/>
      <c r="M390" s="189"/>
      <c r="N390" s="189"/>
      <c r="O390" s="189"/>
      <c r="P390" s="189"/>
      <c r="Q390" s="180"/>
      <c r="R390" s="180"/>
    </row>
    <row r="391" spans="6:18" x14ac:dyDescent="0.25">
      <c r="F391" s="189"/>
      <c r="G391" s="189"/>
      <c r="H391" s="180"/>
      <c r="I391" s="180"/>
      <c r="J391" s="180"/>
      <c r="K391" s="180"/>
      <c r="L391" s="180"/>
      <c r="M391" s="189"/>
      <c r="N391" s="189"/>
      <c r="O391" s="189"/>
      <c r="P391" s="189"/>
      <c r="Q391" s="180"/>
      <c r="R391" s="180"/>
    </row>
    <row r="392" spans="6:18" x14ac:dyDescent="0.25">
      <c r="F392" s="189"/>
      <c r="G392" s="189"/>
      <c r="H392" s="180"/>
      <c r="I392" s="180"/>
      <c r="J392" s="180"/>
      <c r="K392" s="180"/>
      <c r="L392" s="180"/>
      <c r="M392" s="189"/>
      <c r="N392" s="189"/>
      <c r="O392" s="189"/>
      <c r="P392" s="189"/>
      <c r="Q392" s="180"/>
      <c r="R392" s="180"/>
    </row>
    <row r="393" spans="6:18" x14ac:dyDescent="0.25">
      <c r="F393" s="189"/>
      <c r="G393" s="189"/>
      <c r="H393" s="180"/>
      <c r="I393" s="180"/>
      <c r="J393" s="180"/>
      <c r="K393" s="180"/>
      <c r="L393" s="180"/>
      <c r="M393" s="189"/>
      <c r="N393" s="189"/>
      <c r="O393" s="189"/>
      <c r="P393" s="189"/>
      <c r="Q393" s="180"/>
      <c r="R393" s="180"/>
    </row>
    <row r="394" spans="6:18" x14ac:dyDescent="0.25">
      <c r="F394" s="189"/>
      <c r="G394" s="189"/>
      <c r="H394" s="180"/>
      <c r="I394" s="180"/>
      <c r="J394" s="180"/>
      <c r="K394" s="180"/>
      <c r="L394" s="180"/>
      <c r="M394" s="189"/>
      <c r="N394" s="189"/>
      <c r="O394" s="189"/>
      <c r="P394" s="189"/>
      <c r="Q394" s="180"/>
      <c r="R394" s="180"/>
    </row>
    <row r="395" spans="6:18" x14ac:dyDescent="0.25">
      <c r="F395" s="189"/>
      <c r="G395" s="189"/>
      <c r="H395" s="180"/>
      <c r="I395" s="180"/>
      <c r="J395" s="180"/>
      <c r="K395" s="180"/>
      <c r="L395" s="180"/>
      <c r="M395" s="189"/>
      <c r="N395" s="189"/>
      <c r="O395" s="189"/>
      <c r="P395" s="189"/>
      <c r="Q395" s="180"/>
      <c r="R395" s="180"/>
    </row>
    <row r="396" spans="6:18" x14ac:dyDescent="0.25">
      <c r="F396" s="189"/>
      <c r="G396" s="189"/>
      <c r="H396" s="180"/>
      <c r="I396" s="180"/>
      <c r="J396" s="180"/>
      <c r="K396" s="180"/>
      <c r="L396" s="180"/>
      <c r="M396" s="189"/>
      <c r="N396" s="189"/>
      <c r="O396" s="189"/>
      <c r="P396" s="189"/>
      <c r="Q396" s="180"/>
      <c r="R396" s="180"/>
    </row>
    <row r="397" spans="6:18" x14ac:dyDescent="0.25">
      <c r="F397" s="189"/>
      <c r="G397" s="189"/>
      <c r="H397" s="180"/>
      <c r="I397" s="180"/>
      <c r="J397" s="180"/>
      <c r="K397" s="180"/>
      <c r="L397" s="180"/>
      <c r="M397" s="189"/>
      <c r="N397" s="189"/>
      <c r="O397" s="189"/>
      <c r="P397" s="189"/>
      <c r="Q397" s="180"/>
      <c r="R397" s="180"/>
    </row>
    <row r="398" spans="6:18" x14ac:dyDescent="0.25">
      <c r="F398" s="189"/>
      <c r="G398" s="189"/>
      <c r="H398" s="180"/>
      <c r="I398" s="180"/>
      <c r="J398" s="180"/>
      <c r="K398" s="180"/>
      <c r="L398" s="180"/>
      <c r="M398" s="189"/>
      <c r="N398" s="189"/>
      <c r="O398" s="189"/>
      <c r="P398" s="189"/>
      <c r="Q398" s="180"/>
      <c r="R398" s="180"/>
    </row>
    <row r="399" spans="6:18" x14ac:dyDescent="0.25">
      <c r="F399" s="189"/>
      <c r="G399" s="189"/>
      <c r="H399" s="180"/>
      <c r="I399" s="180"/>
      <c r="J399" s="180"/>
      <c r="K399" s="180"/>
      <c r="L399" s="180"/>
      <c r="M399" s="189"/>
      <c r="N399" s="189"/>
      <c r="O399" s="189"/>
      <c r="P399" s="189"/>
      <c r="Q399" s="180"/>
      <c r="R399" s="180"/>
    </row>
    <row r="400" spans="6:18" x14ac:dyDescent="0.25">
      <c r="F400" s="189"/>
      <c r="G400" s="189"/>
      <c r="H400" s="180"/>
      <c r="I400" s="180"/>
      <c r="J400" s="180"/>
      <c r="K400" s="180"/>
      <c r="L400" s="180"/>
      <c r="M400" s="189"/>
      <c r="N400" s="189"/>
      <c r="O400" s="189"/>
      <c r="P400" s="189"/>
      <c r="Q400" s="180"/>
      <c r="R400" s="180"/>
    </row>
    <row r="401" spans="6:18" x14ac:dyDescent="0.25">
      <c r="F401" s="189"/>
      <c r="G401" s="189"/>
      <c r="H401" s="180"/>
      <c r="I401" s="180"/>
      <c r="J401" s="180"/>
      <c r="K401" s="180"/>
      <c r="L401" s="180"/>
      <c r="M401" s="189"/>
      <c r="N401" s="189"/>
      <c r="O401" s="189"/>
      <c r="P401" s="189"/>
      <c r="Q401" s="180"/>
      <c r="R401" s="180"/>
    </row>
    <row r="402" spans="6:18" x14ac:dyDescent="0.25">
      <c r="F402" s="189"/>
      <c r="G402" s="189"/>
      <c r="H402" s="180"/>
      <c r="I402" s="180"/>
      <c r="J402" s="180"/>
      <c r="K402" s="180"/>
      <c r="L402" s="180"/>
      <c r="M402" s="189"/>
      <c r="N402" s="189"/>
      <c r="O402" s="189"/>
      <c r="P402" s="189"/>
      <c r="Q402" s="180"/>
      <c r="R402" s="180"/>
    </row>
    <row r="403" spans="6:18" x14ac:dyDescent="0.25">
      <c r="F403" s="189"/>
      <c r="G403" s="189"/>
      <c r="H403" s="180"/>
      <c r="I403" s="180"/>
      <c r="J403" s="180"/>
      <c r="K403" s="180"/>
      <c r="L403" s="180"/>
      <c r="M403" s="189"/>
      <c r="N403" s="189"/>
      <c r="O403" s="189"/>
      <c r="P403" s="189"/>
      <c r="Q403" s="180"/>
      <c r="R403" s="180"/>
    </row>
    <row r="404" spans="6:18" x14ac:dyDescent="0.25">
      <c r="F404" s="189"/>
      <c r="G404" s="189"/>
      <c r="H404" s="180"/>
      <c r="I404" s="180"/>
      <c r="J404" s="180"/>
      <c r="K404" s="180"/>
      <c r="L404" s="180"/>
      <c r="M404" s="189"/>
      <c r="N404" s="189"/>
      <c r="O404" s="189"/>
      <c r="P404" s="189"/>
      <c r="Q404" s="180"/>
      <c r="R404" s="180"/>
    </row>
    <row r="405" spans="6:18" x14ac:dyDescent="0.25">
      <c r="F405" s="189"/>
      <c r="G405" s="189"/>
      <c r="H405" s="180"/>
      <c r="I405" s="180"/>
      <c r="J405" s="180"/>
      <c r="K405" s="180"/>
      <c r="L405" s="180"/>
      <c r="M405" s="189"/>
      <c r="N405" s="189"/>
      <c r="O405" s="189"/>
      <c r="P405" s="189"/>
      <c r="Q405" s="180"/>
      <c r="R405" s="180"/>
    </row>
    <row r="406" spans="6:18" x14ac:dyDescent="0.25">
      <c r="F406" s="189"/>
      <c r="G406" s="189"/>
      <c r="H406" s="180"/>
      <c r="I406" s="180"/>
      <c r="J406" s="180"/>
      <c r="K406" s="180"/>
      <c r="L406" s="180"/>
      <c r="M406" s="189"/>
      <c r="N406" s="189"/>
      <c r="O406" s="189"/>
      <c r="P406" s="189"/>
      <c r="Q406" s="180"/>
      <c r="R406" s="180"/>
    </row>
    <row r="407" spans="6:18" x14ac:dyDescent="0.25">
      <c r="F407" s="189"/>
      <c r="G407" s="189"/>
      <c r="H407" s="180"/>
      <c r="I407" s="180"/>
      <c r="J407" s="180"/>
      <c r="K407" s="180"/>
      <c r="L407" s="180"/>
      <c r="M407" s="189"/>
      <c r="N407" s="189"/>
      <c r="O407" s="189"/>
      <c r="P407" s="189"/>
      <c r="Q407" s="180"/>
      <c r="R407" s="180"/>
    </row>
    <row r="408" spans="6:18" x14ac:dyDescent="0.25">
      <c r="F408" s="189"/>
      <c r="G408" s="189"/>
      <c r="H408" s="180"/>
      <c r="I408" s="180"/>
      <c r="J408" s="180"/>
      <c r="K408" s="180"/>
      <c r="L408" s="180"/>
      <c r="M408" s="189"/>
      <c r="N408" s="189"/>
      <c r="O408" s="189"/>
      <c r="P408" s="189"/>
      <c r="Q408" s="180"/>
      <c r="R408" s="180"/>
    </row>
    <row r="409" spans="6:18" x14ac:dyDescent="0.25">
      <c r="F409" s="189"/>
      <c r="G409" s="189"/>
      <c r="H409" s="180"/>
      <c r="I409" s="180"/>
      <c r="J409" s="180"/>
      <c r="K409" s="180"/>
      <c r="L409" s="180"/>
      <c r="M409" s="189"/>
      <c r="N409" s="189"/>
      <c r="O409" s="189"/>
      <c r="P409" s="189"/>
      <c r="Q409" s="180"/>
      <c r="R409" s="180"/>
    </row>
    <row r="410" spans="6:18" x14ac:dyDescent="0.25">
      <c r="F410" s="189"/>
      <c r="G410" s="189"/>
      <c r="H410" s="180"/>
      <c r="I410" s="180"/>
      <c r="J410" s="180"/>
      <c r="K410" s="180"/>
      <c r="L410" s="180"/>
      <c r="M410" s="189"/>
      <c r="N410" s="189"/>
      <c r="O410" s="189"/>
      <c r="P410" s="189"/>
      <c r="Q410" s="180"/>
      <c r="R410" s="180"/>
    </row>
    <row r="411" spans="6:18" x14ac:dyDescent="0.25">
      <c r="F411" s="189"/>
      <c r="G411" s="189"/>
      <c r="H411" s="180"/>
      <c r="I411" s="180"/>
      <c r="J411" s="180"/>
      <c r="K411" s="180"/>
      <c r="L411" s="180"/>
      <c r="M411" s="189"/>
      <c r="N411" s="189"/>
      <c r="O411" s="189"/>
      <c r="P411" s="189"/>
      <c r="Q411" s="180"/>
      <c r="R411" s="180"/>
    </row>
    <row r="412" spans="6:18" x14ac:dyDescent="0.25">
      <c r="F412" s="189"/>
      <c r="G412" s="189"/>
      <c r="H412" s="180"/>
      <c r="I412" s="180"/>
      <c r="J412" s="180"/>
      <c r="K412" s="180"/>
      <c r="L412" s="180"/>
      <c r="M412" s="189"/>
      <c r="N412" s="189"/>
      <c r="O412" s="189"/>
      <c r="P412" s="189"/>
      <c r="Q412" s="180"/>
      <c r="R412" s="180"/>
    </row>
    <row r="413" spans="6:18" x14ac:dyDescent="0.25">
      <c r="F413" s="189"/>
      <c r="G413" s="189"/>
      <c r="H413" s="180"/>
      <c r="I413" s="180"/>
      <c r="J413" s="180"/>
      <c r="K413" s="180"/>
      <c r="L413" s="180"/>
      <c r="M413" s="189"/>
      <c r="N413" s="189"/>
      <c r="O413" s="189"/>
      <c r="P413" s="189"/>
      <c r="Q413" s="180"/>
      <c r="R413" s="180"/>
    </row>
    <row r="414" spans="6:18" x14ac:dyDescent="0.25">
      <c r="F414" s="189"/>
      <c r="G414" s="189"/>
      <c r="H414" s="180"/>
      <c r="I414" s="180"/>
      <c r="J414" s="180"/>
      <c r="K414" s="180"/>
      <c r="L414" s="180"/>
      <c r="M414" s="189"/>
      <c r="N414" s="189"/>
      <c r="O414" s="189"/>
      <c r="P414" s="189"/>
      <c r="Q414" s="180"/>
      <c r="R414" s="180"/>
    </row>
    <row r="415" spans="6:18" x14ac:dyDescent="0.25">
      <c r="F415" s="189"/>
      <c r="G415" s="189"/>
      <c r="H415" s="180"/>
      <c r="I415" s="180"/>
      <c r="J415" s="180"/>
      <c r="K415" s="180"/>
      <c r="L415" s="180"/>
      <c r="M415" s="189"/>
      <c r="N415" s="189"/>
      <c r="O415" s="189"/>
      <c r="P415" s="189"/>
      <c r="Q415" s="180"/>
      <c r="R415" s="180"/>
    </row>
    <row r="416" spans="6:18" x14ac:dyDescent="0.25">
      <c r="F416" s="189"/>
      <c r="G416" s="189"/>
      <c r="H416" s="180"/>
      <c r="I416" s="180"/>
      <c r="J416" s="180"/>
      <c r="K416" s="180"/>
      <c r="L416" s="180"/>
      <c r="M416" s="189"/>
      <c r="N416" s="189"/>
      <c r="O416" s="189"/>
      <c r="P416" s="189"/>
      <c r="Q416" s="180"/>
      <c r="R416" s="180"/>
    </row>
    <row r="417" spans="6:18" x14ac:dyDescent="0.25">
      <c r="F417" s="189"/>
      <c r="G417" s="189"/>
      <c r="H417" s="180"/>
      <c r="I417" s="180"/>
      <c r="J417" s="180"/>
      <c r="K417" s="180"/>
      <c r="L417" s="180"/>
      <c r="M417" s="189"/>
      <c r="N417" s="189"/>
      <c r="O417" s="189"/>
      <c r="P417" s="189"/>
      <c r="Q417" s="180"/>
      <c r="R417" s="180"/>
    </row>
    <row r="418" spans="6:18" x14ac:dyDescent="0.25">
      <c r="F418" s="189"/>
      <c r="G418" s="189"/>
      <c r="H418" s="180"/>
      <c r="I418" s="180"/>
      <c r="J418" s="180"/>
      <c r="K418" s="180"/>
      <c r="L418" s="180"/>
      <c r="M418" s="189"/>
      <c r="N418" s="189"/>
      <c r="O418" s="189"/>
      <c r="P418" s="189"/>
      <c r="Q418" s="180"/>
      <c r="R418" s="180"/>
    </row>
    <row r="419" spans="6:18" x14ac:dyDescent="0.25">
      <c r="F419" s="189"/>
      <c r="G419" s="189"/>
      <c r="H419" s="180"/>
      <c r="I419" s="180"/>
      <c r="J419" s="180"/>
      <c r="K419" s="180"/>
      <c r="L419" s="180"/>
      <c r="M419" s="189"/>
      <c r="N419" s="189"/>
      <c r="O419" s="189"/>
      <c r="P419" s="189"/>
      <c r="Q419" s="180"/>
      <c r="R419" s="180"/>
    </row>
    <row r="420" spans="6:18" x14ac:dyDescent="0.25">
      <c r="F420" s="189"/>
      <c r="G420" s="189"/>
      <c r="H420" s="180"/>
      <c r="I420" s="180"/>
      <c r="J420" s="180"/>
      <c r="K420" s="180"/>
      <c r="L420" s="180"/>
      <c r="M420" s="189"/>
      <c r="N420" s="189"/>
      <c r="O420" s="189"/>
      <c r="P420" s="189"/>
      <c r="Q420" s="180"/>
      <c r="R420" s="180"/>
    </row>
    <row r="421" spans="6:18" x14ac:dyDescent="0.25">
      <c r="F421" s="189"/>
      <c r="G421" s="189"/>
      <c r="H421" s="180"/>
      <c r="I421" s="180"/>
      <c r="J421" s="180"/>
      <c r="K421" s="180"/>
      <c r="L421" s="180"/>
      <c r="M421" s="189"/>
      <c r="N421" s="189"/>
      <c r="O421" s="189"/>
      <c r="P421" s="189"/>
      <c r="Q421" s="180"/>
      <c r="R421" s="180"/>
    </row>
    <row r="422" spans="6:18" x14ac:dyDescent="0.25">
      <c r="F422" s="189"/>
      <c r="G422" s="189"/>
      <c r="H422" s="180"/>
      <c r="I422" s="180"/>
      <c r="J422" s="180"/>
      <c r="K422" s="180"/>
      <c r="L422" s="180"/>
      <c r="M422" s="189"/>
      <c r="N422" s="189"/>
      <c r="O422" s="189"/>
      <c r="P422" s="189"/>
      <c r="Q422" s="180"/>
      <c r="R422" s="180"/>
    </row>
    <row r="423" spans="6:18" x14ac:dyDescent="0.25">
      <c r="F423" s="189"/>
      <c r="G423" s="189"/>
      <c r="H423" s="180"/>
      <c r="I423" s="180"/>
      <c r="J423" s="180"/>
      <c r="K423" s="180"/>
      <c r="L423" s="180"/>
      <c r="M423" s="189"/>
      <c r="N423" s="189"/>
      <c r="O423" s="189"/>
      <c r="P423" s="189"/>
      <c r="Q423" s="180"/>
      <c r="R423" s="180"/>
    </row>
    <row r="424" spans="6:18" x14ac:dyDescent="0.25">
      <c r="F424" s="189"/>
      <c r="G424" s="189"/>
      <c r="H424" s="180"/>
      <c r="I424" s="180"/>
      <c r="J424" s="180"/>
      <c r="K424" s="180"/>
      <c r="L424" s="180"/>
      <c r="M424" s="189"/>
      <c r="N424" s="189"/>
      <c r="O424" s="189"/>
      <c r="P424" s="189"/>
      <c r="Q424" s="180"/>
      <c r="R424" s="180"/>
    </row>
    <row r="425" spans="6:18" x14ac:dyDescent="0.25">
      <c r="F425" s="189"/>
      <c r="G425" s="189"/>
      <c r="H425" s="180"/>
      <c r="I425" s="180"/>
      <c r="J425" s="180"/>
      <c r="K425" s="180"/>
      <c r="L425" s="180"/>
      <c r="M425" s="189"/>
      <c r="N425" s="189"/>
      <c r="O425" s="189"/>
      <c r="P425" s="189"/>
      <c r="Q425" s="180"/>
      <c r="R425" s="180"/>
    </row>
    <row r="426" spans="6:18" x14ac:dyDescent="0.25">
      <c r="F426" s="189"/>
      <c r="G426" s="189"/>
      <c r="H426" s="180"/>
      <c r="I426" s="180"/>
      <c r="J426" s="180"/>
      <c r="K426" s="180"/>
      <c r="L426" s="180"/>
      <c r="M426" s="189"/>
      <c r="N426" s="189"/>
      <c r="O426" s="189"/>
      <c r="P426" s="189"/>
      <c r="Q426" s="180"/>
      <c r="R426" s="180"/>
    </row>
    <row r="427" spans="6:18" x14ac:dyDescent="0.25">
      <c r="F427" s="189"/>
      <c r="G427" s="189"/>
      <c r="H427" s="180"/>
      <c r="I427" s="180"/>
      <c r="J427" s="180"/>
      <c r="K427" s="180"/>
      <c r="L427" s="180"/>
      <c r="M427" s="189"/>
      <c r="N427" s="189"/>
      <c r="O427" s="189"/>
      <c r="P427" s="189"/>
      <c r="Q427" s="180"/>
      <c r="R427" s="180"/>
    </row>
    <row r="428" spans="6:18" x14ac:dyDescent="0.25">
      <c r="F428" s="189"/>
      <c r="G428" s="189"/>
      <c r="H428" s="180"/>
      <c r="I428" s="180"/>
      <c r="J428" s="180"/>
      <c r="K428" s="180"/>
      <c r="L428" s="180"/>
      <c r="M428" s="189"/>
      <c r="N428" s="189"/>
      <c r="O428" s="189"/>
      <c r="P428" s="189"/>
      <c r="Q428" s="180"/>
      <c r="R428" s="180"/>
    </row>
    <row r="429" spans="6:18" x14ac:dyDescent="0.25">
      <c r="F429" s="189"/>
      <c r="G429" s="189"/>
      <c r="H429" s="180"/>
      <c r="I429" s="180"/>
      <c r="J429" s="180"/>
      <c r="K429" s="180"/>
      <c r="L429" s="180"/>
      <c r="M429" s="189"/>
      <c r="N429" s="189"/>
      <c r="O429" s="189"/>
      <c r="P429" s="189"/>
      <c r="Q429" s="180"/>
      <c r="R429" s="180"/>
    </row>
    <row r="430" spans="6:18" x14ac:dyDescent="0.25">
      <c r="F430" s="189"/>
      <c r="G430" s="189"/>
      <c r="H430" s="180"/>
      <c r="I430" s="180"/>
      <c r="J430" s="180"/>
      <c r="K430" s="180"/>
      <c r="L430" s="180"/>
      <c r="M430" s="189"/>
      <c r="N430" s="189"/>
      <c r="O430" s="189"/>
      <c r="P430" s="189"/>
      <c r="Q430" s="180"/>
      <c r="R430" s="180"/>
    </row>
    <row r="431" spans="6:18" x14ac:dyDescent="0.25">
      <c r="F431" s="189"/>
      <c r="G431" s="189"/>
      <c r="H431" s="180"/>
      <c r="I431" s="180"/>
      <c r="J431" s="180"/>
      <c r="K431" s="180"/>
      <c r="L431" s="180"/>
      <c r="M431" s="189"/>
      <c r="N431" s="189"/>
      <c r="O431" s="189"/>
      <c r="P431" s="189"/>
      <c r="Q431" s="180"/>
      <c r="R431" s="180"/>
    </row>
    <row r="432" spans="6:18" x14ac:dyDescent="0.25">
      <c r="F432" s="189"/>
      <c r="G432" s="189"/>
      <c r="H432" s="180"/>
      <c r="I432" s="180"/>
      <c r="J432" s="180"/>
      <c r="K432" s="180"/>
      <c r="L432" s="180"/>
      <c r="M432" s="189"/>
      <c r="N432" s="189"/>
      <c r="O432" s="189"/>
      <c r="P432" s="189"/>
      <c r="Q432" s="180"/>
      <c r="R432" s="180"/>
    </row>
    <row r="433" spans="6:18" x14ac:dyDescent="0.25">
      <c r="F433" s="189"/>
      <c r="G433" s="189"/>
      <c r="H433" s="180"/>
      <c r="I433" s="180"/>
      <c r="J433" s="180"/>
      <c r="K433" s="180"/>
      <c r="L433" s="180"/>
      <c r="M433" s="189"/>
      <c r="N433" s="189"/>
      <c r="O433" s="189"/>
      <c r="P433" s="189"/>
      <c r="Q433" s="180"/>
      <c r="R433" s="180"/>
    </row>
    <row r="434" spans="6:18" x14ac:dyDescent="0.25">
      <c r="F434" s="189"/>
      <c r="G434" s="189"/>
      <c r="H434" s="180"/>
      <c r="I434" s="180"/>
      <c r="J434" s="180"/>
      <c r="K434" s="180"/>
      <c r="L434" s="180"/>
      <c r="M434" s="189"/>
      <c r="N434" s="189"/>
      <c r="O434" s="189"/>
      <c r="P434" s="189"/>
      <c r="Q434" s="180"/>
      <c r="R434" s="180"/>
    </row>
    <row r="435" spans="6:18" x14ac:dyDescent="0.25">
      <c r="F435" s="189"/>
      <c r="G435" s="189"/>
      <c r="H435" s="180"/>
      <c r="I435" s="180"/>
      <c r="J435" s="180"/>
      <c r="K435" s="180"/>
      <c r="L435" s="180"/>
      <c r="M435" s="189"/>
      <c r="N435" s="189"/>
      <c r="O435" s="189"/>
      <c r="P435" s="189"/>
      <c r="Q435" s="180"/>
      <c r="R435" s="180"/>
    </row>
    <row r="436" spans="6:18" x14ac:dyDescent="0.25">
      <c r="F436" s="189"/>
      <c r="G436" s="189"/>
      <c r="H436" s="180"/>
      <c r="I436" s="180"/>
      <c r="J436" s="180"/>
      <c r="K436" s="180"/>
      <c r="L436" s="180"/>
      <c r="M436" s="189"/>
      <c r="N436" s="189"/>
      <c r="O436" s="189"/>
      <c r="P436" s="189"/>
      <c r="Q436" s="180"/>
      <c r="R436" s="180"/>
    </row>
    <row r="437" spans="6:18" x14ac:dyDescent="0.25">
      <c r="F437" s="189"/>
      <c r="G437" s="189"/>
      <c r="H437" s="180"/>
      <c r="I437" s="180"/>
      <c r="J437" s="180"/>
      <c r="K437" s="180"/>
      <c r="L437" s="180"/>
      <c r="M437" s="189"/>
      <c r="N437" s="189"/>
      <c r="O437" s="189"/>
      <c r="P437" s="189"/>
      <c r="Q437" s="180"/>
      <c r="R437" s="180"/>
    </row>
    <row r="438" spans="6:18" x14ac:dyDescent="0.25">
      <c r="F438" s="189"/>
      <c r="G438" s="189"/>
      <c r="H438" s="180"/>
      <c r="I438" s="180"/>
      <c r="J438" s="180"/>
      <c r="K438" s="180"/>
      <c r="L438" s="180"/>
      <c r="M438" s="189"/>
      <c r="N438" s="189"/>
      <c r="O438" s="189"/>
      <c r="P438" s="189"/>
      <c r="Q438" s="180"/>
      <c r="R438" s="180"/>
    </row>
    <row r="439" spans="6:18" x14ac:dyDescent="0.25">
      <c r="F439" s="189"/>
      <c r="G439" s="189"/>
      <c r="H439" s="180"/>
      <c r="I439" s="180"/>
      <c r="J439" s="180"/>
      <c r="K439" s="180"/>
      <c r="L439" s="180"/>
      <c r="M439" s="189"/>
      <c r="N439" s="189"/>
      <c r="O439" s="189"/>
      <c r="P439" s="189"/>
      <c r="Q439" s="180"/>
      <c r="R439" s="180"/>
    </row>
    <row r="440" spans="6:18" x14ac:dyDescent="0.25">
      <c r="F440" s="189"/>
      <c r="G440" s="189"/>
      <c r="H440" s="180"/>
      <c r="I440" s="180"/>
      <c r="J440" s="180"/>
      <c r="K440" s="180"/>
      <c r="L440" s="180"/>
      <c r="M440" s="189"/>
      <c r="N440" s="189"/>
      <c r="O440" s="189"/>
      <c r="P440" s="189"/>
      <c r="Q440" s="180"/>
      <c r="R440" s="180"/>
    </row>
    <row r="441" spans="6:18" x14ac:dyDescent="0.25">
      <c r="F441" s="189"/>
      <c r="G441" s="189"/>
      <c r="H441" s="180"/>
      <c r="I441" s="180"/>
      <c r="J441" s="180"/>
      <c r="K441" s="180"/>
      <c r="L441" s="180"/>
      <c r="M441" s="189"/>
      <c r="N441" s="189"/>
      <c r="O441" s="189"/>
      <c r="P441" s="189"/>
      <c r="Q441" s="180"/>
      <c r="R441" s="180"/>
    </row>
    <row r="442" spans="6:18" x14ac:dyDescent="0.25">
      <c r="F442" s="189"/>
      <c r="G442" s="189"/>
      <c r="H442" s="180"/>
      <c r="I442" s="180"/>
      <c r="J442" s="180"/>
      <c r="K442" s="180"/>
      <c r="L442" s="180"/>
      <c r="M442" s="189"/>
      <c r="N442" s="189"/>
      <c r="O442" s="189"/>
      <c r="P442" s="189"/>
      <c r="Q442" s="180"/>
      <c r="R442" s="180"/>
    </row>
    <row r="443" spans="6:18" x14ac:dyDescent="0.25">
      <c r="F443" s="189"/>
      <c r="G443" s="189"/>
      <c r="H443" s="180"/>
      <c r="I443" s="180"/>
      <c r="J443" s="180"/>
      <c r="K443" s="180"/>
      <c r="L443" s="180"/>
      <c r="M443" s="189"/>
      <c r="N443" s="189"/>
      <c r="O443" s="189"/>
      <c r="P443" s="189"/>
      <c r="Q443" s="180"/>
      <c r="R443" s="180"/>
    </row>
    <row r="444" spans="6:18" x14ac:dyDescent="0.25">
      <c r="F444" s="189"/>
      <c r="G444" s="189"/>
      <c r="H444" s="180"/>
      <c r="I444" s="180"/>
      <c r="J444" s="180"/>
      <c r="K444" s="180"/>
      <c r="L444" s="180"/>
      <c r="M444" s="189"/>
      <c r="N444" s="189"/>
      <c r="O444" s="189"/>
      <c r="P444" s="189"/>
      <c r="Q444" s="180"/>
      <c r="R444" s="180"/>
    </row>
    <row r="445" spans="6:18" x14ac:dyDescent="0.25">
      <c r="F445" s="189"/>
      <c r="G445" s="189"/>
      <c r="H445" s="180"/>
      <c r="I445" s="180"/>
      <c r="J445" s="180"/>
      <c r="K445" s="180"/>
      <c r="L445" s="180"/>
      <c r="M445" s="189"/>
      <c r="N445" s="189"/>
      <c r="O445" s="189"/>
      <c r="P445" s="189"/>
      <c r="Q445" s="180"/>
      <c r="R445" s="180"/>
    </row>
    <row r="446" spans="6:18" x14ac:dyDescent="0.25">
      <c r="F446" s="189"/>
      <c r="G446" s="189"/>
      <c r="H446" s="180"/>
      <c r="I446" s="180"/>
      <c r="J446" s="180"/>
      <c r="K446" s="180"/>
      <c r="L446" s="180"/>
      <c r="M446" s="189"/>
      <c r="N446" s="189"/>
      <c r="O446" s="189"/>
      <c r="P446" s="189"/>
      <c r="Q446" s="180"/>
      <c r="R446" s="180"/>
    </row>
    <row r="447" spans="6:18" x14ac:dyDescent="0.25">
      <c r="F447" s="189"/>
      <c r="G447" s="189"/>
      <c r="H447" s="180"/>
      <c r="I447" s="180"/>
      <c r="J447" s="180"/>
      <c r="K447" s="180"/>
      <c r="L447" s="180"/>
      <c r="M447" s="189"/>
      <c r="N447" s="189"/>
      <c r="O447" s="189"/>
      <c r="P447" s="189"/>
      <c r="Q447" s="180"/>
      <c r="R447" s="180"/>
    </row>
    <row r="448" spans="6:18" x14ac:dyDescent="0.25">
      <c r="F448" s="189"/>
      <c r="G448" s="189"/>
      <c r="H448" s="180"/>
      <c r="I448" s="180"/>
      <c r="J448" s="180"/>
      <c r="K448" s="180"/>
      <c r="L448" s="180"/>
      <c r="M448" s="189"/>
      <c r="N448" s="189"/>
      <c r="O448" s="189"/>
      <c r="P448" s="189"/>
      <c r="Q448" s="180"/>
      <c r="R448" s="180"/>
    </row>
    <row r="449" spans="6:18" x14ac:dyDescent="0.25">
      <c r="F449" s="189"/>
      <c r="G449" s="189"/>
      <c r="H449" s="180"/>
      <c r="I449" s="180"/>
      <c r="J449" s="180"/>
      <c r="K449" s="180"/>
      <c r="L449" s="180"/>
      <c r="M449" s="189"/>
      <c r="N449" s="189"/>
      <c r="O449" s="189"/>
      <c r="P449" s="189"/>
      <c r="Q449" s="180"/>
      <c r="R449" s="180"/>
    </row>
    <row r="450" spans="6:18" x14ac:dyDescent="0.25">
      <c r="F450" s="189"/>
      <c r="G450" s="189"/>
      <c r="H450" s="180"/>
      <c r="I450" s="180"/>
      <c r="J450" s="180"/>
      <c r="K450" s="180"/>
      <c r="L450" s="180"/>
      <c r="M450" s="189"/>
      <c r="N450" s="189"/>
      <c r="O450" s="189"/>
      <c r="P450" s="189"/>
      <c r="Q450" s="180"/>
      <c r="R450" s="180"/>
    </row>
    <row r="451" spans="6:18" x14ac:dyDescent="0.25">
      <c r="F451" s="189"/>
      <c r="G451" s="189"/>
      <c r="H451" s="180"/>
      <c r="I451" s="180"/>
      <c r="J451" s="180"/>
      <c r="K451" s="180"/>
      <c r="L451" s="180"/>
      <c r="M451" s="189"/>
      <c r="N451" s="189"/>
      <c r="O451" s="189"/>
      <c r="P451" s="189"/>
      <c r="Q451" s="180"/>
      <c r="R451" s="180"/>
    </row>
    <row r="452" spans="6:18" x14ac:dyDescent="0.25">
      <c r="F452" s="189"/>
      <c r="G452" s="189"/>
      <c r="H452" s="180"/>
      <c r="I452" s="180"/>
      <c r="J452" s="180"/>
      <c r="K452" s="180"/>
      <c r="L452" s="180"/>
      <c r="M452" s="189"/>
      <c r="N452" s="189"/>
      <c r="O452" s="189"/>
      <c r="P452" s="189"/>
      <c r="Q452" s="180"/>
      <c r="R452" s="180"/>
    </row>
    <row r="453" spans="6:18" x14ac:dyDescent="0.25">
      <c r="F453" s="189"/>
      <c r="G453" s="189"/>
      <c r="H453" s="180"/>
      <c r="I453" s="180"/>
      <c r="J453" s="180"/>
      <c r="K453" s="180"/>
      <c r="L453" s="180"/>
      <c r="M453" s="189"/>
      <c r="N453" s="189"/>
      <c r="O453" s="189"/>
      <c r="P453" s="189"/>
      <c r="Q453" s="180"/>
      <c r="R453" s="180"/>
    </row>
    <row r="454" spans="6:18" x14ac:dyDescent="0.25">
      <c r="F454" s="189"/>
      <c r="G454" s="189"/>
      <c r="H454" s="180"/>
      <c r="I454" s="180"/>
      <c r="J454" s="180"/>
      <c r="K454" s="180"/>
      <c r="L454" s="180"/>
      <c r="M454" s="189"/>
      <c r="N454" s="189"/>
      <c r="O454" s="189"/>
      <c r="P454" s="189"/>
      <c r="Q454" s="180"/>
      <c r="R454" s="180"/>
    </row>
    <row r="455" spans="6:18" x14ac:dyDescent="0.25">
      <c r="F455" s="189"/>
      <c r="G455" s="189"/>
      <c r="H455" s="180"/>
      <c r="I455" s="180"/>
      <c r="J455" s="180"/>
      <c r="K455" s="180"/>
      <c r="L455" s="180"/>
      <c r="M455" s="189"/>
      <c r="N455" s="189"/>
      <c r="O455" s="189"/>
      <c r="P455" s="189"/>
      <c r="Q455" s="180"/>
      <c r="R455" s="180"/>
    </row>
    <row r="456" spans="6:18" x14ac:dyDescent="0.25">
      <c r="F456" s="189"/>
      <c r="G456" s="189"/>
      <c r="H456" s="180"/>
      <c r="I456" s="180"/>
      <c r="J456" s="180"/>
      <c r="K456" s="180"/>
      <c r="L456" s="180"/>
      <c r="M456" s="189"/>
      <c r="N456" s="189"/>
      <c r="O456" s="189"/>
      <c r="P456" s="189"/>
      <c r="Q456" s="180"/>
      <c r="R456" s="180"/>
    </row>
    <row r="457" spans="6:18" x14ac:dyDescent="0.25">
      <c r="F457" s="189"/>
      <c r="G457" s="189"/>
      <c r="H457" s="180"/>
      <c r="I457" s="180"/>
      <c r="J457" s="180"/>
      <c r="K457" s="180"/>
      <c r="L457" s="180"/>
      <c r="M457" s="189"/>
      <c r="N457" s="189"/>
      <c r="O457" s="189"/>
      <c r="P457" s="189"/>
      <c r="Q457" s="180"/>
      <c r="R457" s="180"/>
    </row>
    <row r="458" spans="6:18" x14ac:dyDescent="0.25">
      <c r="F458" s="189"/>
      <c r="G458" s="189"/>
      <c r="H458" s="180"/>
      <c r="I458" s="180"/>
      <c r="J458" s="180"/>
      <c r="K458" s="180"/>
      <c r="L458" s="180"/>
      <c r="M458" s="189"/>
      <c r="N458" s="189"/>
      <c r="O458" s="189"/>
      <c r="P458" s="189"/>
      <c r="Q458" s="180"/>
      <c r="R458" s="180"/>
    </row>
    <row r="459" spans="6:18" x14ac:dyDescent="0.25">
      <c r="F459" s="189"/>
      <c r="G459" s="189"/>
      <c r="H459" s="180"/>
      <c r="I459" s="180"/>
      <c r="J459" s="180"/>
      <c r="K459" s="180"/>
      <c r="L459" s="180"/>
      <c r="M459" s="189"/>
      <c r="N459" s="189"/>
      <c r="O459" s="189"/>
      <c r="P459" s="189"/>
      <c r="Q459" s="180"/>
      <c r="R459" s="180"/>
    </row>
    <row r="460" spans="6:18" x14ac:dyDescent="0.25">
      <c r="F460" s="189"/>
      <c r="G460" s="189"/>
      <c r="H460" s="180"/>
      <c r="I460" s="180"/>
      <c r="J460" s="180"/>
      <c r="K460" s="180"/>
      <c r="L460" s="180"/>
      <c r="M460" s="189"/>
      <c r="N460" s="189"/>
      <c r="O460" s="189"/>
      <c r="P460" s="189"/>
      <c r="Q460" s="180"/>
      <c r="R460" s="180"/>
    </row>
    <row r="461" spans="6:18" x14ac:dyDescent="0.25">
      <c r="F461" s="189"/>
      <c r="G461" s="189"/>
      <c r="H461" s="180"/>
      <c r="I461" s="180"/>
      <c r="J461" s="180"/>
      <c r="K461" s="180"/>
      <c r="L461" s="180"/>
      <c r="M461" s="189"/>
      <c r="N461" s="189"/>
      <c r="O461" s="189"/>
      <c r="P461" s="189"/>
      <c r="Q461" s="180"/>
      <c r="R461" s="180"/>
    </row>
    <row r="462" spans="6:18" x14ac:dyDescent="0.25">
      <c r="F462" s="189"/>
      <c r="G462" s="189"/>
      <c r="H462" s="180"/>
      <c r="I462" s="180"/>
      <c r="J462" s="180"/>
      <c r="K462" s="180"/>
      <c r="L462" s="180"/>
      <c r="M462" s="189"/>
      <c r="N462" s="189"/>
      <c r="O462" s="189"/>
      <c r="P462" s="189"/>
      <c r="Q462" s="180"/>
      <c r="R462" s="180"/>
    </row>
    <row r="463" spans="6:18" x14ac:dyDescent="0.25">
      <c r="F463" s="189"/>
      <c r="G463" s="189"/>
      <c r="H463" s="180"/>
      <c r="I463" s="180"/>
      <c r="J463" s="180"/>
      <c r="K463" s="180"/>
      <c r="L463" s="180"/>
      <c r="M463" s="189"/>
      <c r="N463" s="189"/>
      <c r="O463" s="189"/>
      <c r="P463" s="189"/>
      <c r="Q463" s="180"/>
      <c r="R463" s="180"/>
    </row>
    <row r="464" spans="6:18" x14ac:dyDescent="0.25">
      <c r="F464" s="189"/>
      <c r="G464" s="189"/>
      <c r="H464" s="180"/>
      <c r="I464" s="180"/>
      <c r="J464" s="180"/>
      <c r="K464" s="180"/>
      <c r="L464" s="180"/>
      <c r="M464" s="189"/>
      <c r="N464" s="189"/>
      <c r="O464" s="189"/>
      <c r="P464" s="189"/>
      <c r="Q464" s="180"/>
      <c r="R464" s="180"/>
    </row>
    <row r="465" spans="6:18" x14ac:dyDescent="0.25">
      <c r="F465" s="189"/>
      <c r="G465" s="189"/>
      <c r="H465" s="180"/>
      <c r="I465" s="180"/>
      <c r="J465" s="180"/>
      <c r="K465" s="180"/>
      <c r="L465" s="180"/>
      <c r="M465" s="189"/>
      <c r="N465" s="189"/>
      <c r="O465" s="189"/>
      <c r="P465" s="189"/>
      <c r="Q465" s="180"/>
      <c r="R465" s="180"/>
    </row>
    <row r="466" spans="6:18" x14ac:dyDescent="0.25">
      <c r="F466" s="189"/>
      <c r="G466" s="189"/>
      <c r="H466" s="180"/>
      <c r="I466" s="180"/>
      <c r="J466" s="180"/>
      <c r="K466" s="180"/>
      <c r="L466" s="180"/>
      <c r="M466" s="189"/>
      <c r="N466" s="189"/>
      <c r="O466" s="189"/>
      <c r="P466" s="189"/>
      <c r="Q466" s="180"/>
      <c r="R466" s="180"/>
    </row>
    <row r="467" spans="6:18" x14ac:dyDescent="0.25">
      <c r="F467" s="189"/>
      <c r="G467" s="189"/>
      <c r="H467" s="180"/>
      <c r="I467" s="180"/>
      <c r="J467" s="180"/>
      <c r="K467" s="180"/>
      <c r="L467" s="180"/>
      <c r="M467" s="189"/>
      <c r="N467" s="189"/>
      <c r="O467" s="189"/>
      <c r="P467" s="189"/>
      <c r="Q467" s="180"/>
      <c r="R467" s="180"/>
    </row>
    <row r="468" spans="6:18" x14ac:dyDescent="0.25">
      <c r="F468" s="189"/>
      <c r="G468" s="189"/>
      <c r="H468" s="180"/>
      <c r="I468" s="180"/>
      <c r="J468" s="180"/>
      <c r="K468" s="180"/>
      <c r="L468" s="180"/>
      <c r="M468" s="189"/>
      <c r="N468" s="189"/>
      <c r="O468" s="189"/>
      <c r="P468" s="189"/>
      <c r="Q468" s="180"/>
      <c r="R468" s="180"/>
    </row>
    <row r="469" spans="6:18" x14ac:dyDescent="0.25">
      <c r="F469" s="189"/>
      <c r="G469" s="189"/>
      <c r="H469" s="180"/>
      <c r="I469" s="180"/>
      <c r="J469" s="180"/>
      <c r="K469" s="180"/>
      <c r="L469" s="180"/>
      <c r="M469" s="189"/>
      <c r="N469" s="189"/>
      <c r="O469" s="189"/>
      <c r="P469" s="189"/>
      <c r="Q469" s="180"/>
      <c r="R469" s="180"/>
    </row>
    <row r="470" spans="6:18" x14ac:dyDescent="0.25">
      <c r="F470" s="189"/>
      <c r="G470" s="189"/>
      <c r="H470" s="180"/>
      <c r="I470" s="180"/>
      <c r="J470" s="180"/>
      <c r="K470" s="180"/>
      <c r="L470" s="180"/>
      <c r="M470" s="189"/>
      <c r="N470" s="189"/>
      <c r="O470" s="189"/>
      <c r="P470" s="189"/>
      <c r="Q470" s="180"/>
      <c r="R470" s="180"/>
    </row>
    <row r="471" spans="6:18" x14ac:dyDescent="0.25">
      <c r="F471" s="189"/>
      <c r="G471" s="189"/>
      <c r="H471" s="180"/>
      <c r="I471" s="180"/>
      <c r="J471" s="180"/>
      <c r="K471" s="180"/>
      <c r="L471" s="180"/>
      <c r="M471" s="189"/>
      <c r="N471" s="189"/>
      <c r="O471" s="189"/>
      <c r="P471" s="189"/>
      <c r="Q471" s="180"/>
      <c r="R471" s="180"/>
    </row>
    <row r="472" spans="6:18" x14ac:dyDescent="0.25">
      <c r="F472" s="189"/>
      <c r="G472" s="189"/>
      <c r="H472" s="180"/>
      <c r="I472" s="180"/>
      <c r="J472" s="180"/>
      <c r="K472" s="180"/>
      <c r="L472" s="180"/>
      <c r="M472" s="189"/>
      <c r="N472" s="189"/>
      <c r="O472" s="189"/>
      <c r="P472" s="189"/>
      <c r="Q472" s="180"/>
      <c r="R472" s="180"/>
    </row>
    <row r="473" spans="6:18" x14ac:dyDescent="0.25">
      <c r="F473" s="189"/>
      <c r="G473" s="189"/>
      <c r="H473" s="180"/>
      <c r="I473" s="180"/>
      <c r="J473" s="180"/>
      <c r="K473" s="180"/>
      <c r="L473" s="180"/>
      <c r="M473" s="189"/>
      <c r="N473" s="189"/>
      <c r="O473" s="189"/>
      <c r="P473" s="189"/>
      <c r="Q473" s="180"/>
      <c r="R473" s="180"/>
    </row>
    <row r="474" spans="6:18" x14ac:dyDescent="0.25">
      <c r="F474" s="189"/>
      <c r="G474" s="189"/>
      <c r="H474" s="180"/>
      <c r="I474" s="180"/>
      <c r="J474" s="180"/>
      <c r="K474" s="180"/>
      <c r="L474" s="180"/>
      <c r="M474" s="189"/>
      <c r="N474" s="189"/>
      <c r="O474" s="189"/>
      <c r="P474" s="189"/>
      <c r="Q474" s="180"/>
      <c r="R474" s="180"/>
    </row>
    <row r="475" spans="6:18" x14ac:dyDescent="0.25">
      <c r="F475" s="189"/>
      <c r="G475" s="189"/>
      <c r="H475" s="180"/>
      <c r="I475" s="180"/>
      <c r="J475" s="180"/>
      <c r="K475" s="180"/>
      <c r="L475" s="180"/>
      <c r="M475" s="189"/>
      <c r="N475" s="189"/>
      <c r="O475" s="189"/>
      <c r="P475" s="189"/>
      <c r="Q475" s="180"/>
      <c r="R475" s="180"/>
    </row>
    <row r="476" spans="6:18" x14ac:dyDescent="0.25">
      <c r="F476" s="189"/>
      <c r="G476" s="189"/>
      <c r="H476" s="180"/>
      <c r="I476" s="180"/>
      <c r="J476" s="180"/>
      <c r="K476" s="180"/>
      <c r="L476" s="180"/>
      <c r="M476" s="189"/>
      <c r="N476" s="189"/>
      <c r="O476" s="189"/>
      <c r="P476" s="189"/>
      <c r="Q476" s="180"/>
      <c r="R476" s="180"/>
    </row>
    <row r="477" spans="6:18" x14ac:dyDescent="0.25">
      <c r="F477" s="189"/>
      <c r="G477" s="189"/>
      <c r="H477" s="180"/>
      <c r="I477" s="180"/>
      <c r="J477" s="180"/>
      <c r="K477" s="180"/>
      <c r="L477" s="180"/>
      <c r="M477" s="189"/>
      <c r="N477" s="189"/>
      <c r="O477" s="189"/>
      <c r="P477" s="189"/>
      <c r="Q477" s="180"/>
      <c r="R477" s="180"/>
    </row>
    <row r="478" spans="6:18" x14ac:dyDescent="0.25">
      <c r="F478" s="189"/>
      <c r="G478" s="189"/>
      <c r="H478" s="180"/>
      <c r="I478" s="180"/>
      <c r="J478" s="180"/>
      <c r="K478" s="180"/>
      <c r="L478" s="180"/>
      <c r="M478" s="189"/>
      <c r="N478" s="189"/>
      <c r="O478" s="189"/>
      <c r="P478" s="189"/>
      <c r="Q478" s="180"/>
      <c r="R478" s="180"/>
    </row>
    <row r="479" spans="6:18" x14ac:dyDescent="0.25">
      <c r="F479" s="189"/>
      <c r="G479" s="189"/>
      <c r="H479" s="180"/>
      <c r="I479" s="180"/>
      <c r="J479" s="180"/>
      <c r="K479" s="180"/>
      <c r="L479" s="180"/>
      <c r="M479" s="189"/>
      <c r="N479" s="189"/>
      <c r="O479" s="189"/>
      <c r="P479" s="189"/>
      <c r="Q479" s="180"/>
      <c r="R479" s="180"/>
    </row>
    <row r="480" spans="6:18" x14ac:dyDescent="0.25">
      <c r="F480" s="189"/>
      <c r="G480" s="189"/>
      <c r="H480" s="180"/>
      <c r="I480" s="180"/>
      <c r="J480" s="180"/>
      <c r="K480" s="180"/>
      <c r="L480" s="180"/>
      <c r="M480" s="189"/>
      <c r="N480" s="189"/>
      <c r="O480" s="189"/>
      <c r="P480" s="189"/>
      <c r="Q480" s="180"/>
      <c r="R480" s="180"/>
    </row>
    <row r="481" spans="6:18" x14ac:dyDescent="0.25">
      <c r="F481" s="189"/>
      <c r="G481" s="189"/>
      <c r="H481" s="180"/>
      <c r="I481" s="180"/>
      <c r="J481" s="180"/>
      <c r="K481" s="180"/>
      <c r="L481" s="180"/>
      <c r="M481" s="189"/>
      <c r="N481" s="189"/>
      <c r="O481" s="189"/>
      <c r="P481" s="189"/>
      <c r="Q481" s="180"/>
      <c r="R481" s="180"/>
    </row>
    <row r="482" spans="6:18" x14ac:dyDescent="0.25">
      <c r="F482" s="189"/>
      <c r="G482" s="189"/>
      <c r="H482" s="180"/>
      <c r="I482" s="180"/>
      <c r="J482" s="180"/>
      <c r="K482" s="180"/>
      <c r="L482" s="180"/>
      <c r="M482" s="189"/>
      <c r="N482" s="189"/>
      <c r="O482" s="189"/>
      <c r="P482" s="189"/>
      <c r="Q482" s="180"/>
      <c r="R482" s="180"/>
    </row>
    <row r="483" spans="6:18" x14ac:dyDescent="0.25">
      <c r="F483" s="189"/>
      <c r="G483" s="189"/>
      <c r="H483" s="180"/>
      <c r="I483" s="180"/>
      <c r="J483" s="180"/>
      <c r="K483" s="180"/>
      <c r="L483" s="180"/>
      <c r="M483" s="189"/>
      <c r="N483" s="189"/>
      <c r="O483" s="189"/>
      <c r="P483" s="189"/>
      <c r="Q483" s="180"/>
      <c r="R483" s="180"/>
    </row>
    <row r="484" spans="6:18" x14ac:dyDescent="0.25">
      <c r="F484" s="189"/>
      <c r="G484" s="189"/>
      <c r="H484" s="180"/>
      <c r="I484" s="180"/>
      <c r="J484" s="180"/>
      <c r="K484" s="180"/>
      <c r="L484" s="180"/>
      <c r="M484" s="189"/>
      <c r="N484" s="189"/>
      <c r="O484" s="189"/>
      <c r="P484" s="189"/>
      <c r="Q484" s="180"/>
      <c r="R484" s="180"/>
    </row>
    <row r="485" spans="6:18" x14ac:dyDescent="0.25">
      <c r="F485" s="189"/>
      <c r="G485" s="189"/>
      <c r="H485" s="180"/>
      <c r="I485" s="180"/>
      <c r="J485" s="180"/>
      <c r="K485" s="180"/>
      <c r="L485" s="180"/>
      <c r="M485" s="189"/>
      <c r="N485" s="189"/>
      <c r="O485" s="189"/>
      <c r="P485" s="189"/>
      <c r="Q485" s="180"/>
      <c r="R485" s="180"/>
    </row>
    <row r="486" spans="6:18" x14ac:dyDescent="0.25">
      <c r="F486" s="189"/>
      <c r="G486" s="189"/>
      <c r="H486" s="180"/>
      <c r="I486" s="180"/>
      <c r="J486" s="180"/>
      <c r="K486" s="180"/>
      <c r="L486" s="180"/>
      <c r="M486" s="189"/>
      <c r="N486" s="189"/>
      <c r="O486" s="189"/>
      <c r="P486" s="189"/>
      <c r="Q486" s="180"/>
      <c r="R486" s="180"/>
    </row>
    <row r="487" spans="6:18" x14ac:dyDescent="0.25">
      <c r="F487" s="189"/>
      <c r="G487" s="189"/>
      <c r="H487" s="180"/>
      <c r="I487" s="180"/>
      <c r="J487" s="180"/>
      <c r="K487" s="180"/>
      <c r="L487" s="180"/>
      <c r="M487" s="189"/>
      <c r="N487" s="189"/>
      <c r="O487" s="189"/>
      <c r="P487" s="189"/>
      <c r="Q487" s="180"/>
      <c r="R487" s="180"/>
    </row>
    <row r="488" spans="6:18" x14ac:dyDescent="0.25">
      <c r="F488" s="189"/>
      <c r="G488" s="189"/>
      <c r="H488" s="180"/>
      <c r="I488" s="180"/>
      <c r="J488" s="180"/>
      <c r="K488" s="180"/>
      <c r="L488" s="180"/>
      <c r="M488" s="189"/>
      <c r="N488" s="189"/>
      <c r="O488" s="189"/>
      <c r="P488" s="189"/>
      <c r="Q488" s="180"/>
      <c r="R488" s="180"/>
    </row>
    <row r="489" spans="6:18" x14ac:dyDescent="0.25">
      <c r="F489" s="189"/>
      <c r="G489" s="189"/>
      <c r="H489" s="180"/>
      <c r="I489" s="180"/>
      <c r="J489" s="180"/>
      <c r="K489" s="180"/>
      <c r="L489" s="180"/>
      <c r="M489" s="189"/>
      <c r="N489" s="189"/>
      <c r="O489" s="189"/>
      <c r="P489" s="189"/>
      <c r="Q489" s="180"/>
      <c r="R489" s="180"/>
    </row>
    <row r="490" spans="6:18" x14ac:dyDescent="0.25">
      <c r="F490" s="189"/>
      <c r="G490" s="189"/>
      <c r="H490" s="180"/>
      <c r="I490" s="180"/>
      <c r="J490" s="180"/>
      <c r="K490" s="180"/>
      <c r="L490" s="180"/>
      <c r="M490" s="189"/>
      <c r="N490" s="189"/>
      <c r="O490" s="189"/>
      <c r="P490" s="189"/>
      <c r="Q490" s="180"/>
      <c r="R490" s="180"/>
    </row>
    <row r="491" spans="6:18" x14ac:dyDescent="0.25">
      <c r="F491" s="189"/>
      <c r="G491" s="189"/>
      <c r="H491" s="180"/>
      <c r="I491" s="180"/>
      <c r="J491" s="180"/>
      <c r="K491" s="180"/>
      <c r="L491" s="180"/>
      <c r="M491" s="189"/>
      <c r="N491" s="189"/>
      <c r="O491" s="189"/>
      <c r="P491" s="189"/>
      <c r="Q491" s="180"/>
      <c r="R491" s="180"/>
    </row>
    <row r="492" spans="6:18" x14ac:dyDescent="0.25">
      <c r="F492" s="189"/>
      <c r="G492" s="189"/>
      <c r="H492" s="180"/>
      <c r="I492" s="180"/>
      <c r="J492" s="180"/>
      <c r="K492" s="180"/>
      <c r="L492" s="180"/>
      <c r="M492" s="189"/>
      <c r="N492" s="189"/>
      <c r="O492" s="189"/>
      <c r="P492" s="189"/>
      <c r="Q492" s="180"/>
      <c r="R492" s="180"/>
    </row>
    <row r="493" spans="6:18" x14ac:dyDescent="0.25">
      <c r="F493" s="189"/>
      <c r="G493" s="189"/>
      <c r="H493" s="180"/>
      <c r="I493" s="180"/>
      <c r="J493" s="180"/>
      <c r="K493" s="180"/>
      <c r="L493" s="180"/>
      <c r="M493" s="189"/>
      <c r="N493" s="189"/>
      <c r="O493" s="189"/>
      <c r="P493" s="189"/>
      <c r="Q493" s="180"/>
      <c r="R493" s="180"/>
    </row>
    <row r="494" spans="6:18" x14ac:dyDescent="0.25">
      <c r="F494" s="189"/>
      <c r="G494" s="189"/>
      <c r="H494" s="180"/>
      <c r="I494" s="180"/>
      <c r="J494" s="180"/>
      <c r="K494" s="180"/>
      <c r="L494" s="180"/>
      <c r="M494" s="189"/>
      <c r="N494" s="189"/>
      <c r="O494" s="189"/>
      <c r="P494" s="189"/>
      <c r="Q494" s="180"/>
      <c r="R494" s="180"/>
    </row>
    <row r="495" spans="6:18" x14ac:dyDescent="0.25">
      <c r="F495" s="189"/>
      <c r="G495" s="189"/>
      <c r="H495" s="180"/>
      <c r="I495" s="180"/>
      <c r="J495" s="180"/>
      <c r="K495" s="180"/>
      <c r="L495" s="180"/>
      <c r="M495" s="189"/>
      <c r="N495" s="189"/>
      <c r="O495" s="189"/>
      <c r="P495" s="189"/>
      <c r="Q495" s="180"/>
      <c r="R495" s="180"/>
    </row>
    <row r="496" spans="6:18" x14ac:dyDescent="0.25">
      <c r="F496" s="189"/>
      <c r="G496" s="189"/>
      <c r="H496" s="180"/>
      <c r="I496" s="180"/>
      <c r="J496" s="180"/>
      <c r="K496" s="180"/>
      <c r="L496" s="180"/>
      <c r="M496" s="189"/>
      <c r="N496" s="189"/>
      <c r="O496" s="189"/>
      <c r="P496" s="189"/>
      <c r="Q496" s="180"/>
      <c r="R496" s="180"/>
    </row>
    <row r="497" spans="6:18" x14ac:dyDescent="0.25">
      <c r="F497" s="189"/>
      <c r="G497" s="189"/>
      <c r="H497" s="180"/>
      <c r="I497" s="180"/>
      <c r="J497" s="180"/>
      <c r="K497" s="180"/>
      <c r="L497" s="180"/>
      <c r="M497" s="189"/>
      <c r="N497" s="189"/>
      <c r="O497" s="189"/>
      <c r="P497" s="189"/>
      <c r="Q497" s="180"/>
      <c r="R497" s="180"/>
    </row>
    <row r="498" spans="6:18" x14ac:dyDescent="0.25">
      <c r="F498" s="189"/>
      <c r="G498" s="189"/>
      <c r="H498" s="180"/>
      <c r="I498" s="180"/>
      <c r="J498" s="180"/>
      <c r="K498" s="180"/>
      <c r="L498" s="180"/>
      <c r="M498" s="189"/>
      <c r="N498" s="189"/>
      <c r="O498" s="189"/>
      <c r="P498" s="189"/>
      <c r="Q498" s="180"/>
      <c r="R498" s="180"/>
    </row>
    <row r="499" spans="6:18" x14ac:dyDescent="0.25">
      <c r="F499" s="189"/>
      <c r="G499" s="189"/>
      <c r="H499" s="180"/>
      <c r="I499" s="180"/>
      <c r="J499" s="180"/>
      <c r="K499" s="180"/>
      <c r="L499" s="180"/>
      <c r="M499" s="189"/>
      <c r="N499" s="189"/>
      <c r="O499" s="189"/>
      <c r="P499" s="189"/>
      <c r="Q499" s="180"/>
      <c r="R499" s="180"/>
    </row>
    <row r="500" spans="6:18" x14ac:dyDescent="0.25">
      <c r="F500" s="189"/>
      <c r="G500" s="189"/>
      <c r="H500" s="180"/>
      <c r="I500" s="180"/>
      <c r="J500" s="180"/>
      <c r="K500" s="180"/>
      <c r="L500" s="180"/>
      <c r="M500" s="189"/>
      <c r="N500" s="189"/>
      <c r="O500" s="189"/>
      <c r="P500" s="189"/>
      <c r="Q500" s="180"/>
      <c r="R500" s="180"/>
    </row>
    <row r="501" spans="6:18" x14ac:dyDescent="0.25">
      <c r="F501" s="189"/>
      <c r="G501" s="189"/>
      <c r="H501" s="180"/>
      <c r="I501" s="180"/>
      <c r="J501" s="180"/>
      <c r="K501" s="180"/>
      <c r="L501" s="180"/>
      <c r="M501" s="189"/>
      <c r="N501" s="189"/>
      <c r="O501" s="189"/>
      <c r="P501" s="189"/>
      <c r="Q501" s="180"/>
      <c r="R501" s="180"/>
    </row>
    <row r="502" spans="6:18" x14ac:dyDescent="0.25">
      <c r="F502" s="189"/>
      <c r="G502" s="189"/>
      <c r="H502" s="180"/>
      <c r="I502" s="180"/>
      <c r="J502" s="180"/>
      <c r="K502" s="180"/>
      <c r="L502" s="180"/>
      <c r="M502" s="189"/>
      <c r="N502" s="189"/>
      <c r="O502" s="189"/>
      <c r="P502" s="189"/>
      <c r="Q502" s="180"/>
      <c r="R502" s="180"/>
    </row>
    <row r="503" spans="6:18" x14ac:dyDescent="0.25">
      <c r="F503" s="189"/>
      <c r="G503" s="189"/>
      <c r="H503" s="180"/>
      <c r="I503" s="180"/>
      <c r="J503" s="180"/>
      <c r="K503" s="180"/>
      <c r="L503" s="180"/>
      <c r="M503" s="189"/>
      <c r="N503" s="189"/>
      <c r="O503" s="189"/>
      <c r="P503" s="189"/>
      <c r="Q503" s="180"/>
      <c r="R503" s="180"/>
    </row>
    <row r="504" spans="6:18" x14ac:dyDescent="0.25">
      <c r="F504" s="189"/>
      <c r="G504" s="189"/>
      <c r="H504" s="180"/>
      <c r="I504" s="180"/>
      <c r="J504" s="180"/>
      <c r="K504" s="180"/>
      <c r="L504" s="180"/>
      <c r="M504" s="189"/>
      <c r="N504" s="189"/>
      <c r="O504" s="189"/>
      <c r="P504" s="189"/>
      <c r="Q504" s="180"/>
      <c r="R504" s="180"/>
    </row>
    <row r="505" spans="6:18" x14ac:dyDescent="0.25">
      <c r="F505" s="189"/>
      <c r="G505" s="189"/>
      <c r="H505" s="180"/>
      <c r="I505" s="180"/>
      <c r="J505" s="180"/>
      <c r="K505" s="180"/>
      <c r="L505" s="180"/>
      <c r="M505" s="189"/>
      <c r="N505" s="189"/>
      <c r="O505" s="189"/>
      <c r="P505" s="189"/>
      <c r="Q505" s="180"/>
      <c r="R505" s="180"/>
    </row>
    <row r="506" spans="6:18" x14ac:dyDescent="0.25">
      <c r="F506" s="189"/>
      <c r="G506" s="189"/>
      <c r="H506" s="180"/>
      <c r="I506" s="180"/>
      <c r="J506" s="180"/>
      <c r="K506" s="180"/>
      <c r="L506" s="180"/>
      <c r="M506" s="189"/>
      <c r="N506" s="189"/>
      <c r="O506" s="189"/>
      <c r="P506" s="189"/>
      <c r="Q506" s="180"/>
      <c r="R506" s="180"/>
    </row>
    <row r="507" spans="6:18" x14ac:dyDescent="0.25">
      <c r="F507" s="189"/>
      <c r="G507" s="189"/>
      <c r="H507" s="180"/>
      <c r="I507" s="180"/>
      <c r="J507" s="180"/>
      <c r="K507" s="180"/>
      <c r="L507" s="180"/>
      <c r="M507" s="189"/>
      <c r="N507" s="189"/>
      <c r="O507" s="189"/>
      <c r="P507" s="189"/>
      <c r="Q507" s="180"/>
      <c r="R507" s="180"/>
    </row>
    <row r="508" spans="6:18" x14ac:dyDescent="0.25">
      <c r="F508" s="189"/>
      <c r="G508" s="189"/>
      <c r="H508" s="180"/>
      <c r="I508" s="180"/>
      <c r="J508" s="180"/>
      <c r="K508" s="180"/>
      <c r="L508" s="180"/>
      <c r="M508" s="189"/>
      <c r="N508" s="189"/>
      <c r="O508" s="189"/>
      <c r="P508" s="189"/>
      <c r="Q508" s="180"/>
      <c r="R508" s="180"/>
    </row>
    <row r="509" spans="6:18" x14ac:dyDescent="0.25">
      <c r="F509" s="189"/>
      <c r="G509" s="189"/>
      <c r="H509" s="180"/>
      <c r="I509" s="180"/>
      <c r="J509" s="180"/>
      <c r="K509" s="180"/>
      <c r="L509" s="180"/>
      <c r="M509" s="189"/>
      <c r="N509" s="189"/>
      <c r="O509" s="189"/>
      <c r="P509" s="189"/>
      <c r="Q509" s="180"/>
      <c r="R509" s="180"/>
    </row>
    <row r="510" spans="6:18" x14ac:dyDescent="0.25">
      <c r="F510" s="189"/>
      <c r="G510" s="189"/>
      <c r="H510" s="180"/>
      <c r="I510" s="180"/>
      <c r="J510" s="180"/>
      <c r="K510" s="180"/>
      <c r="L510" s="180"/>
      <c r="M510" s="189"/>
      <c r="N510" s="189"/>
      <c r="O510" s="189"/>
      <c r="P510" s="189"/>
      <c r="Q510" s="180"/>
      <c r="R510" s="180"/>
    </row>
    <row r="511" spans="6:18" x14ac:dyDescent="0.25">
      <c r="F511" s="189"/>
      <c r="G511" s="189"/>
      <c r="H511" s="180"/>
      <c r="I511" s="180"/>
      <c r="J511" s="180"/>
      <c r="K511" s="180"/>
      <c r="L511" s="180"/>
      <c r="M511" s="189"/>
      <c r="N511" s="189"/>
      <c r="O511" s="189"/>
      <c r="P511" s="189"/>
      <c r="Q511" s="180"/>
      <c r="R511" s="180"/>
    </row>
    <row r="512" spans="6:18" x14ac:dyDescent="0.25">
      <c r="F512" s="189"/>
      <c r="G512" s="189"/>
      <c r="H512" s="180"/>
      <c r="I512" s="180"/>
      <c r="J512" s="180"/>
      <c r="K512" s="180"/>
      <c r="L512" s="180"/>
      <c r="M512" s="189"/>
      <c r="N512" s="189"/>
      <c r="O512" s="189"/>
      <c r="P512" s="189"/>
      <c r="Q512" s="180"/>
      <c r="R512" s="180"/>
    </row>
    <row r="513" spans="6:18" x14ac:dyDescent="0.25">
      <c r="F513" s="189"/>
      <c r="G513" s="189"/>
      <c r="H513" s="180"/>
      <c r="I513" s="180"/>
      <c r="J513" s="180"/>
      <c r="K513" s="180"/>
      <c r="L513" s="180"/>
      <c r="M513" s="189"/>
      <c r="N513" s="189"/>
      <c r="O513" s="189"/>
      <c r="P513" s="189"/>
      <c r="Q513" s="180"/>
      <c r="R513" s="180"/>
    </row>
    <row r="514" spans="6:18" x14ac:dyDescent="0.25">
      <c r="F514" s="189"/>
      <c r="G514" s="189"/>
      <c r="H514" s="180"/>
      <c r="I514" s="180"/>
      <c r="J514" s="180"/>
      <c r="K514" s="180"/>
      <c r="L514" s="180"/>
      <c r="M514" s="189"/>
      <c r="N514" s="189"/>
      <c r="O514" s="189"/>
      <c r="P514" s="189"/>
      <c r="Q514" s="180"/>
      <c r="R514" s="180"/>
    </row>
    <row r="515" spans="6:18" x14ac:dyDescent="0.25">
      <c r="F515" s="189"/>
      <c r="G515" s="189"/>
      <c r="H515" s="180"/>
      <c r="I515" s="180"/>
      <c r="J515" s="180"/>
      <c r="K515" s="180"/>
      <c r="L515" s="180"/>
      <c r="M515" s="189"/>
      <c r="N515" s="189"/>
      <c r="O515" s="189"/>
      <c r="P515" s="189"/>
      <c r="Q515" s="180"/>
      <c r="R515" s="180"/>
    </row>
    <row r="516" spans="6:18" x14ac:dyDescent="0.25">
      <c r="F516" s="189"/>
      <c r="G516" s="189"/>
      <c r="H516" s="180"/>
      <c r="I516" s="180"/>
      <c r="J516" s="180"/>
      <c r="K516" s="180"/>
      <c r="L516" s="180"/>
      <c r="M516" s="189"/>
      <c r="N516" s="189"/>
      <c r="O516" s="189"/>
      <c r="P516" s="189"/>
      <c r="Q516" s="180"/>
      <c r="R516" s="180"/>
    </row>
    <row r="517" spans="6:18" x14ac:dyDescent="0.25">
      <c r="F517" s="189"/>
      <c r="G517" s="189"/>
      <c r="H517" s="180"/>
      <c r="I517" s="180"/>
      <c r="J517" s="180"/>
      <c r="K517" s="180"/>
      <c r="L517" s="180"/>
      <c r="M517" s="189"/>
      <c r="N517" s="189"/>
      <c r="O517" s="189"/>
      <c r="P517" s="189"/>
      <c r="Q517" s="180"/>
      <c r="R517" s="180"/>
    </row>
    <row r="518" spans="6:18" x14ac:dyDescent="0.25">
      <c r="F518" s="189"/>
      <c r="G518" s="189"/>
      <c r="H518" s="180"/>
      <c r="I518" s="180"/>
      <c r="J518" s="180"/>
      <c r="K518" s="180"/>
      <c r="L518" s="180"/>
      <c r="M518" s="189"/>
      <c r="N518" s="189"/>
      <c r="O518" s="189"/>
      <c r="P518" s="189"/>
      <c r="Q518" s="180"/>
      <c r="R518" s="180"/>
    </row>
    <row r="519" spans="6:18" x14ac:dyDescent="0.25">
      <c r="F519" s="189"/>
      <c r="G519" s="189"/>
      <c r="H519" s="180"/>
      <c r="I519" s="180"/>
      <c r="J519" s="180"/>
      <c r="K519" s="180"/>
      <c r="L519" s="180"/>
      <c r="M519" s="189"/>
      <c r="N519" s="189"/>
      <c r="O519" s="189"/>
      <c r="P519" s="189"/>
      <c r="Q519" s="180"/>
      <c r="R519" s="180"/>
    </row>
    <row r="520" spans="6:18" x14ac:dyDescent="0.25">
      <c r="F520" s="189"/>
      <c r="G520" s="189"/>
      <c r="H520" s="180"/>
      <c r="I520" s="180"/>
      <c r="J520" s="180"/>
      <c r="K520" s="180"/>
      <c r="L520" s="180"/>
      <c r="M520" s="189"/>
      <c r="N520" s="189"/>
      <c r="O520" s="189"/>
      <c r="P520" s="189"/>
      <c r="Q520" s="180"/>
      <c r="R520" s="180"/>
    </row>
    <row r="521" spans="6:18" x14ac:dyDescent="0.25">
      <c r="F521" s="189"/>
      <c r="G521" s="189"/>
      <c r="H521" s="180"/>
      <c r="I521" s="180"/>
      <c r="J521" s="180"/>
      <c r="K521" s="180"/>
      <c r="L521" s="180"/>
      <c r="M521" s="189"/>
      <c r="N521" s="189"/>
      <c r="O521" s="189"/>
      <c r="P521" s="189"/>
      <c r="Q521" s="180"/>
      <c r="R521" s="180"/>
    </row>
    <row r="522" spans="6:18" x14ac:dyDescent="0.25">
      <c r="F522" s="189"/>
      <c r="G522" s="189"/>
      <c r="H522" s="180"/>
      <c r="I522" s="180"/>
      <c r="J522" s="180"/>
      <c r="K522" s="180"/>
      <c r="L522" s="180"/>
      <c r="M522" s="189"/>
      <c r="N522" s="189"/>
      <c r="O522" s="189"/>
      <c r="P522" s="189"/>
      <c r="Q522" s="180"/>
      <c r="R522" s="180"/>
    </row>
    <row r="523" spans="6:18" x14ac:dyDescent="0.25">
      <c r="F523" s="189"/>
      <c r="G523" s="189"/>
      <c r="H523" s="180"/>
      <c r="I523" s="180"/>
      <c r="J523" s="180"/>
      <c r="K523" s="180"/>
      <c r="L523" s="180"/>
      <c r="M523" s="189"/>
      <c r="N523" s="189"/>
      <c r="O523" s="189"/>
      <c r="P523" s="189"/>
      <c r="Q523" s="180"/>
      <c r="R523" s="180"/>
    </row>
    <row r="524" spans="6:18" x14ac:dyDescent="0.25">
      <c r="F524" s="189"/>
      <c r="G524" s="189"/>
      <c r="H524" s="180"/>
      <c r="I524" s="180"/>
      <c r="J524" s="180"/>
      <c r="K524" s="180"/>
      <c r="L524" s="180"/>
      <c r="M524" s="189"/>
      <c r="N524" s="189"/>
      <c r="O524" s="189"/>
      <c r="P524" s="189"/>
      <c r="Q524" s="180"/>
      <c r="R524" s="180"/>
    </row>
    <row r="525" spans="6:18" x14ac:dyDescent="0.25">
      <c r="F525" s="189"/>
      <c r="G525" s="189"/>
      <c r="H525" s="180"/>
      <c r="I525" s="180"/>
      <c r="J525" s="180"/>
      <c r="K525" s="180"/>
      <c r="L525" s="180"/>
      <c r="M525" s="189"/>
      <c r="N525" s="189"/>
      <c r="O525" s="189"/>
      <c r="P525" s="189"/>
      <c r="Q525" s="180"/>
      <c r="R525" s="180"/>
    </row>
    <row r="526" spans="6:18" x14ac:dyDescent="0.25">
      <c r="F526" s="189"/>
      <c r="G526" s="189"/>
      <c r="H526" s="180"/>
      <c r="I526" s="180"/>
      <c r="J526" s="180"/>
      <c r="K526" s="180"/>
      <c r="L526" s="180"/>
      <c r="M526" s="189"/>
      <c r="N526" s="189"/>
      <c r="O526" s="189"/>
      <c r="P526" s="189"/>
      <c r="Q526" s="180"/>
      <c r="R526" s="180"/>
    </row>
    <row r="527" spans="6:18" x14ac:dyDescent="0.25">
      <c r="F527" s="189"/>
      <c r="G527" s="189"/>
      <c r="H527" s="180"/>
      <c r="I527" s="180"/>
      <c r="J527" s="180"/>
      <c r="K527" s="180"/>
      <c r="L527" s="180"/>
      <c r="M527" s="189"/>
      <c r="N527" s="189"/>
      <c r="O527" s="189"/>
      <c r="P527" s="189"/>
      <c r="Q527" s="180"/>
      <c r="R527" s="180"/>
    </row>
    <row r="528" spans="6:18" x14ac:dyDescent="0.25">
      <c r="F528" s="189"/>
      <c r="G528" s="189"/>
      <c r="H528" s="180"/>
      <c r="I528" s="180"/>
      <c r="J528" s="180"/>
      <c r="K528" s="180"/>
      <c r="L528" s="180"/>
      <c r="M528" s="189"/>
      <c r="N528" s="189"/>
      <c r="O528" s="189"/>
      <c r="P528" s="189"/>
      <c r="Q528" s="180"/>
      <c r="R528" s="180"/>
    </row>
    <row r="529" spans="6:18" x14ac:dyDescent="0.25">
      <c r="F529" s="189"/>
      <c r="G529" s="189"/>
      <c r="H529" s="180"/>
      <c r="I529" s="180"/>
      <c r="J529" s="180"/>
      <c r="K529" s="180"/>
      <c r="L529" s="180"/>
      <c r="M529" s="189"/>
      <c r="N529" s="189"/>
      <c r="O529" s="189"/>
      <c r="P529" s="189"/>
      <c r="Q529" s="180"/>
      <c r="R529" s="180"/>
    </row>
    <row r="530" spans="6:18" x14ac:dyDescent="0.25">
      <c r="F530" s="189"/>
      <c r="G530" s="189"/>
      <c r="H530" s="180"/>
      <c r="I530" s="180"/>
      <c r="J530" s="180"/>
      <c r="K530" s="180"/>
      <c r="L530" s="180"/>
      <c r="M530" s="189"/>
      <c r="N530" s="189"/>
      <c r="O530" s="189"/>
      <c r="P530" s="189"/>
      <c r="Q530" s="180"/>
      <c r="R530" s="180"/>
    </row>
    <row r="531" spans="6:18" x14ac:dyDescent="0.25">
      <c r="F531" s="189"/>
      <c r="G531" s="189"/>
      <c r="H531" s="180"/>
      <c r="I531" s="180"/>
      <c r="J531" s="180"/>
      <c r="K531" s="180"/>
      <c r="L531" s="180"/>
      <c r="M531" s="189"/>
      <c r="N531" s="189"/>
      <c r="O531" s="189"/>
      <c r="P531" s="189"/>
      <c r="Q531" s="180"/>
      <c r="R531" s="180"/>
    </row>
    <row r="532" spans="6:18" x14ac:dyDescent="0.25">
      <c r="F532" s="189"/>
      <c r="G532" s="189"/>
      <c r="H532" s="180"/>
      <c r="I532" s="180"/>
      <c r="J532" s="180"/>
      <c r="K532" s="180"/>
      <c r="L532" s="180"/>
      <c r="M532" s="189"/>
      <c r="N532" s="189"/>
      <c r="O532" s="189"/>
      <c r="P532" s="189"/>
      <c r="Q532" s="180"/>
      <c r="R532" s="180"/>
    </row>
    <row r="533" spans="6:18" x14ac:dyDescent="0.25">
      <c r="F533" s="189"/>
      <c r="G533" s="189"/>
      <c r="H533" s="180"/>
      <c r="I533" s="180"/>
      <c r="J533" s="180"/>
      <c r="K533" s="180"/>
      <c r="L533" s="180"/>
      <c r="M533" s="189"/>
      <c r="N533" s="189"/>
      <c r="O533" s="189"/>
      <c r="P533" s="189"/>
      <c r="Q533" s="180"/>
      <c r="R533" s="180"/>
    </row>
    <row r="534" spans="6:18" x14ac:dyDescent="0.25">
      <c r="F534" s="189"/>
      <c r="G534" s="189"/>
      <c r="H534" s="180"/>
      <c r="I534" s="180"/>
      <c r="J534" s="180"/>
      <c r="K534" s="180"/>
      <c r="L534" s="180"/>
      <c r="M534" s="189"/>
      <c r="N534" s="189"/>
      <c r="O534" s="189"/>
      <c r="P534" s="189"/>
      <c r="Q534" s="180"/>
      <c r="R534" s="180"/>
    </row>
    <row r="535" spans="6:18" x14ac:dyDescent="0.25">
      <c r="F535" s="189"/>
      <c r="G535" s="189"/>
      <c r="H535" s="180"/>
      <c r="I535" s="180"/>
      <c r="J535" s="180"/>
      <c r="K535" s="180"/>
      <c r="L535" s="180"/>
      <c r="M535" s="189"/>
      <c r="N535" s="189"/>
      <c r="O535" s="189"/>
      <c r="P535" s="189"/>
      <c r="Q535" s="180"/>
      <c r="R535" s="180"/>
    </row>
    <row r="536" spans="6:18" x14ac:dyDescent="0.25">
      <c r="F536" s="189"/>
      <c r="G536" s="189"/>
      <c r="H536" s="180"/>
      <c r="I536" s="180"/>
      <c r="J536" s="180"/>
      <c r="K536" s="180"/>
      <c r="L536" s="180"/>
      <c r="M536" s="189"/>
      <c r="N536" s="189"/>
      <c r="O536" s="189"/>
      <c r="P536" s="189"/>
      <c r="Q536" s="180"/>
      <c r="R536" s="180"/>
    </row>
    <row r="537" spans="6:18" x14ac:dyDescent="0.25">
      <c r="F537" s="189"/>
      <c r="G537" s="189"/>
      <c r="H537" s="180"/>
      <c r="I537" s="180"/>
      <c r="J537" s="180"/>
      <c r="K537" s="180"/>
      <c r="L537" s="180"/>
      <c r="M537" s="189"/>
      <c r="N537" s="189"/>
      <c r="O537" s="189"/>
      <c r="P537" s="189"/>
      <c r="Q537" s="180"/>
      <c r="R537" s="180"/>
    </row>
    <row r="538" spans="6:18" x14ac:dyDescent="0.25">
      <c r="F538" s="189"/>
      <c r="G538" s="189"/>
      <c r="H538" s="180"/>
      <c r="I538" s="180"/>
      <c r="J538" s="180"/>
      <c r="K538" s="180"/>
      <c r="L538" s="180"/>
      <c r="M538" s="189"/>
      <c r="N538" s="189"/>
      <c r="O538" s="189"/>
      <c r="P538" s="189"/>
      <c r="Q538" s="180"/>
      <c r="R538" s="180"/>
    </row>
    <row r="539" spans="6:18" x14ac:dyDescent="0.25">
      <c r="F539" s="189"/>
      <c r="G539" s="189"/>
      <c r="H539" s="180"/>
      <c r="I539" s="180"/>
      <c r="J539" s="180"/>
      <c r="K539" s="180"/>
      <c r="L539" s="180"/>
      <c r="M539" s="189"/>
      <c r="N539" s="189"/>
      <c r="O539" s="189"/>
      <c r="P539" s="189"/>
      <c r="Q539" s="180"/>
      <c r="R539" s="180"/>
    </row>
    <row r="540" spans="6:18" x14ac:dyDescent="0.25">
      <c r="F540" s="189"/>
      <c r="G540" s="189"/>
      <c r="H540" s="180"/>
      <c r="I540" s="180"/>
      <c r="J540" s="180"/>
      <c r="K540" s="180"/>
      <c r="L540" s="180"/>
      <c r="M540" s="189"/>
      <c r="N540" s="189"/>
      <c r="O540" s="189"/>
      <c r="P540" s="189"/>
      <c r="Q540" s="180"/>
      <c r="R540" s="180"/>
    </row>
    <row r="541" spans="6:18" x14ac:dyDescent="0.25">
      <c r="F541" s="189"/>
      <c r="G541" s="189"/>
      <c r="H541" s="180"/>
      <c r="I541" s="180"/>
      <c r="J541" s="180"/>
      <c r="K541" s="180"/>
      <c r="L541" s="180"/>
      <c r="M541" s="189"/>
      <c r="N541" s="189"/>
      <c r="O541" s="189"/>
      <c r="P541" s="189"/>
      <c r="Q541" s="180"/>
      <c r="R541" s="180"/>
    </row>
    <row r="542" spans="6:18" x14ac:dyDescent="0.25">
      <c r="F542" s="189"/>
      <c r="G542" s="189"/>
      <c r="H542" s="180"/>
      <c r="I542" s="180"/>
      <c r="J542" s="180"/>
      <c r="K542" s="180"/>
      <c r="L542" s="180"/>
      <c r="M542" s="189"/>
      <c r="N542" s="189"/>
      <c r="O542" s="189"/>
      <c r="P542" s="189"/>
      <c r="Q542" s="180"/>
      <c r="R542" s="180"/>
    </row>
    <row r="543" spans="6:18" x14ac:dyDescent="0.25">
      <c r="F543" s="189"/>
      <c r="G543" s="189"/>
      <c r="H543" s="180"/>
      <c r="I543" s="180"/>
      <c r="J543" s="180"/>
      <c r="K543" s="180"/>
      <c r="L543" s="180"/>
      <c r="M543" s="189"/>
      <c r="N543" s="189"/>
      <c r="O543" s="189"/>
      <c r="P543" s="189"/>
      <c r="Q543" s="180"/>
      <c r="R543" s="180"/>
    </row>
    <row r="544" spans="6:18" x14ac:dyDescent="0.25">
      <c r="F544" s="189"/>
      <c r="G544" s="189"/>
      <c r="H544" s="180"/>
      <c r="I544" s="180"/>
      <c r="J544" s="180"/>
      <c r="K544" s="180"/>
      <c r="L544" s="180"/>
      <c r="M544" s="189"/>
      <c r="N544" s="189"/>
      <c r="O544" s="189"/>
      <c r="P544" s="189"/>
      <c r="Q544" s="180"/>
      <c r="R544" s="180"/>
    </row>
    <row r="545" spans="6:18" x14ac:dyDescent="0.25">
      <c r="F545" s="189"/>
      <c r="G545" s="189"/>
      <c r="H545" s="180"/>
      <c r="I545" s="180"/>
      <c r="J545" s="180"/>
      <c r="K545" s="180"/>
      <c r="L545" s="180"/>
      <c r="M545" s="189"/>
      <c r="N545" s="189"/>
      <c r="O545" s="189"/>
      <c r="P545" s="189"/>
      <c r="Q545" s="180"/>
      <c r="R545" s="180"/>
    </row>
    <row r="546" spans="6:18" x14ac:dyDescent="0.25">
      <c r="F546" s="189"/>
      <c r="G546" s="189"/>
      <c r="H546" s="180"/>
      <c r="I546" s="180"/>
      <c r="J546" s="180"/>
      <c r="K546" s="180"/>
      <c r="L546" s="180"/>
      <c r="M546" s="189"/>
      <c r="N546" s="189"/>
      <c r="O546" s="189"/>
      <c r="P546" s="189"/>
      <c r="Q546" s="180"/>
      <c r="R546" s="180"/>
    </row>
    <row r="547" spans="6:18" x14ac:dyDescent="0.25">
      <c r="F547" s="189"/>
      <c r="G547" s="189"/>
      <c r="H547" s="180"/>
      <c r="I547" s="180"/>
      <c r="J547" s="180"/>
      <c r="K547" s="180"/>
      <c r="L547" s="180"/>
      <c r="M547" s="189"/>
      <c r="N547" s="189"/>
      <c r="O547" s="189"/>
      <c r="P547" s="189"/>
      <c r="Q547" s="180"/>
      <c r="R547" s="180"/>
    </row>
    <row r="548" spans="6:18" x14ac:dyDescent="0.25">
      <c r="F548" s="189"/>
      <c r="G548" s="189"/>
      <c r="H548" s="180"/>
      <c r="I548" s="180"/>
      <c r="J548" s="180"/>
      <c r="K548" s="180"/>
      <c r="L548" s="180"/>
      <c r="M548" s="189"/>
      <c r="N548" s="189"/>
      <c r="O548" s="189"/>
      <c r="P548" s="189"/>
      <c r="Q548" s="180"/>
      <c r="R548" s="180"/>
    </row>
    <row r="549" spans="6:18" x14ac:dyDescent="0.25">
      <c r="F549" s="189"/>
      <c r="G549" s="189"/>
      <c r="H549" s="180"/>
      <c r="I549" s="180"/>
      <c r="J549" s="180"/>
      <c r="K549" s="180"/>
      <c r="L549" s="180"/>
      <c r="M549" s="189"/>
      <c r="N549" s="189"/>
      <c r="O549" s="189"/>
      <c r="P549" s="189"/>
      <c r="Q549" s="180"/>
      <c r="R549" s="180"/>
    </row>
    <row r="550" spans="6:18" x14ac:dyDescent="0.25">
      <c r="F550" s="189"/>
      <c r="G550" s="189"/>
      <c r="H550" s="180"/>
      <c r="I550" s="180"/>
      <c r="J550" s="180"/>
      <c r="K550" s="180"/>
      <c r="L550" s="180"/>
      <c r="M550" s="189"/>
      <c r="N550" s="189"/>
      <c r="O550" s="189"/>
      <c r="P550" s="189"/>
      <c r="Q550" s="180"/>
      <c r="R550" s="180"/>
    </row>
    <row r="551" spans="6:18" x14ac:dyDescent="0.25">
      <c r="F551" s="189"/>
      <c r="G551" s="189"/>
      <c r="H551" s="180"/>
      <c r="I551" s="180"/>
      <c r="J551" s="180"/>
      <c r="K551" s="180"/>
      <c r="L551" s="180"/>
      <c r="M551" s="189"/>
      <c r="N551" s="189"/>
      <c r="O551" s="189"/>
      <c r="P551" s="189"/>
      <c r="Q551" s="180"/>
      <c r="R551" s="180"/>
    </row>
    <row r="552" spans="6:18" x14ac:dyDescent="0.25">
      <c r="F552" s="189"/>
      <c r="G552" s="189"/>
      <c r="H552" s="180"/>
      <c r="I552" s="180"/>
      <c r="J552" s="180"/>
      <c r="K552" s="180"/>
      <c r="L552" s="180"/>
      <c r="M552" s="189"/>
      <c r="N552" s="189"/>
      <c r="O552" s="189"/>
      <c r="P552" s="189"/>
      <c r="Q552" s="180"/>
      <c r="R552" s="180"/>
    </row>
    <row r="553" spans="6:18" x14ac:dyDescent="0.25">
      <c r="F553" s="189"/>
      <c r="G553" s="189"/>
      <c r="H553" s="180"/>
      <c r="I553" s="180"/>
      <c r="J553" s="180"/>
      <c r="K553" s="180"/>
      <c r="L553" s="180"/>
      <c r="M553" s="189"/>
      <c r="N553" s="189"/>
      <c r="O553" s="189"/>
      <c r="P553" s="189"/>
      <c r="Q553" s="180"/>
      <c r="R553" s="180"/>
    </row>
    <row r="554" spans="6:18" x14ac:dyDescent="0.25">
      <c r="F554" s="189"/>
      <c r="G554" s="189"/>
      <c r="H554" s="180"/>
      <c r="I554" s="180"/>
      <c r="J554" s="180"/>
      <c r="K554" s="180"/>
      <c r="L554" s="180"/>
      <c r="M554" s="189"/>
      <c r="N554" s="189"/>
      <c r="O554" s="189"/>
      <c r="P554" s="189"/>
      <c r="Q554" s="180"/>
      <c r="R554" s="180"/>
    </row>
    <row r="555" spans="6:18" x14ac:dyDescent="0.25">
      <c r="F555" s="189"/>
      <c r="G555" s="189"/>
      <c r="H555" s="180"/>
      <c r="I555" s="180"/>
      <c r="J555" s="180"/>
      <c r="K555" s="180"/>
      <c r="L555" s="180"/>
      <c r="M555" s="189"/>
      <c r="N555" s="189"/>
      <c r="O555" s="189"/>
      <c r="P555" s="189"/>
      <c r="Q555" s="180"/>
      <c r="R555" s="180"/>
    </row>
    <row r="556" spans="6:18" x14ac:dyDescent="0.25">
      <c r="F556" s="189"/>
      <c r="G556" s="189"/>
      <c r="H556" s="180"/>
      <c r="I556" s="180"/>
      <c r="J556" s="180"/>
      <c r="K556" s="180"/>
      <c r="L556" s="180"/>
      <c r="M556" s="189"/>
      <c r="N556" s="189"/>
      <c r="O556" s="189"/>
      <c r="P556" s="189"/>
      <c r="Q556" s="180"/>
      <c r="R556" s="180"/>
    </row>
    <row r="557" spans="6:18" x14ac:dyDescent="0.25">
      <c r="F557" s="189"/>
      <c r="G557" s="189"/>
      <c r="H557" s="180"/>
      <c r="I557" s="180"/>
      <c r="J557" s="180"/>
      <c r="K557" s="180"/>
      <c r="L557" s="180"/>
      <c r="M557" s="189"/>
      <c r="N557" s="189"/>
      <c r="O557" s="189"/>
      <c r="P557" s="189"/>
      <c r="Q557" s="180"/>
      <c r="R557" s="180"/>
    </row>
    <row r="558" spans="6:18" x14ac:dyDescent="0.25">
      <c r="F558" s="189"/>
      <c r="G558" s="189"/>
      <c r="H558" s="180"/>
      <c r="I558" s="180"/>
      <c r="J558" s="180"/>
      <c r="K558" s="180"/>
      <c r="L558" s="180"/>
      <c r="M558" s="189"/>
      <c r="N558" s="189"/>
      <c r="O558" s="189"/>
      <c r="P558" s="189"/>
      <c r="Q558" s="180"/>
      <c r="R558" s="180"/>
    </row>
    <row r="559" spans="6:18" x14ac:dyDescent="0.25">
      <c r="F559" s="189"/>
      <c r="G559" s="189"/>
      <c r="H559" s="180"/>
      <c r="I559" s="180"/>
      <c r="J559" s="180"/>
      <c r="K559" s="180"/>
      <c r="L559" s="180"/>
      <c r="M559" s="189"/>
      <c r="N559" s="189"/>
      <c r="O559" s="189"/>
      <c r="P559" s="189"/>
      <c r="Q559" s="180"/>
      <c r="R559" s="180"/>
    </row>
    <row r="560" spans="6:18" x14ac:dyDescent="0.25">
      <c r="F560" s="189"/>
      <c r="G560" s="189"/>
      <c r="H560" s="180"/>
      <c r="I560" s="180"/>
      <c r="J560" s="180"/>
      <c r="K560" s="180"/>
      <c r="L560" s="180"/>
      <c r="M560" s="189"/>
      <c r="N560" s="189"/>
      <c r="O560" s="189"/>
      <c r="P560" s="189"/>
      <c r="Q560" s="180"/>
      <c r="R560" s="180"/>
    </row>
    <row r="561" spans="6:18" x14ac:dyDescent="0.25">
      <c r="F561" s="189"/>
      <c r="G561" s="189"/>
      <c r="H561" s="180"/>
      <c r="I561" s="180"/>
      <c r="J561" s="180"/>
      <c r="K561" s="180"/>
      <c r="L561" s="180"/>
      <c r="M561" s="189"/>
      <c r="N561" s="189"/>
      <c r="O561" s="189"/>
      <c r="P561" s="189"/>
      <c r="Q561" s="180"/>
      <c r="R561" s="180"/>
    </row>
    <row r="562" spans="6:18" x14ac:dyDescent="0.25">
      <c r="F562" s="189"/>
      <c r="G562" s="189"/>
      <c r="H562" s="180"/>
      <c r="I562" s="180"/>
      <c r="J562" s="180"/>
      <c r="K562" s="180"/>
      <c r="L562" s="180"/>
      <c r="M562" s="189"/>
      <c r="N562" s="189"/>
      <c r="O562" s="189"/>
      <c r="P562" s="189"/>
      <c r="Q562" s="180"/>
      <c r="R562" s="180"/>
    </row>
    <row r="563" spans="6:18" x14ac:dyDescent="0.25">
      <c r="F563" s="189"/>
      <c r="G563" s="189"/>
      <c r="H563" s="180"/>
      <c r="I563" s="180"/>
      <c r="J563" s="180"/>
      <c r="K563" s="180"/>
      <c r="L563" s="180"/>
      <c r="M563" s="189"/>
      <c r="N563" s="189"/>
      <c r="O563" s="189"/>
      <c r="P563" s="189"/>
      <c r="Q563" s="180"/>
      <c r="R563" s="180"/>
    </row>
    <row r="564" spans="6:18" x14ac:dyDescent="0.25">
      <c r="F564" s="189"/>
      <c r="G564" s="189"/>
      <c r="H564" s="180"/>
      <c r="I564" s="180"/>
      <c r="J564" s="180"/>
      <c r="K564" s="180"/>
      <c r="L564" s="180"/>
      <c r="M564" s="189"/>
      <c r="N564" s="189"/>
      <c r="O564" s="189"/>
      <c r="P564" s="189"/>
      <c r="Q564" s="180"/>
      <c r="R564" s="180"/>
    </row>
    <row r="565" spans="6:18" x14ac:dyDescent="0.25">
      <c r="F565" s="189"/>
      <c r="G565" s="189"/>
      <c r="H565" s="180"/>
      <c r="I565" s="180"/>
      <c r="J565" s="180"/>
      <c r="K565" s="180"/>
      <c r="L565" s="180"/>
      <c r="M565" s="189"/>
      <c r="N565" s="189"/>
      <c r="O565" s="189"/>
      <c r="P565" s="189"/>
      <c r="Q565" s="180"/>
      <c r="R565" s="180"/>
    </row>
    <row r="566" spans="6:18" x14ac:dyDescent="0.25">
      <c r="F566" s="189"/>
      <c r="G566" s="189"/>
      <c r="H566" s="180"/>
      <c r="I566" s="180"/>
      <c r="J566" s="180"/>
      <c r="K566" s="180"/>
      <c r="L566" s="180"/>
      <c r="M566" s="189"/>
      <c r="N566" s="189"/>
      <c r="O566" s="189"/>
      <c r="P566" s="189"/>
      <c r="Q566" s="180"/>
      <c r="R566" s="180"/>
    </row>
    <row r="567" spans="6:18" x14ac:dyDescent="0.25">
      <c r="F567" s="189"/>
      <c r="G567" s="189"/>
      <c r="H567" s="180"/>
      <c r="I567" s="180"/>
      <c r="J567" s="180"/>
      <c r="K567" s="180"/>
      <c r="L567" s="180"/>
      <c r="M567" s="189"/>
      <c r="N567" s="189"/>
      <c r="O567" s="189"/>
      <c r="P567" s="189"/>
      <c r="Q567" s="180"/>
      <c r="R567" s="180"/>
    </row>
    <row r="568" spans="6:18" x14ac:dyDescent="0.25">
      <c r="F568" s="189"/>
      <c r="G568" s="189"/>
      <c r="H568" s="180"/>
      <c r="I568" s="180"/>
      <c r="J568" s="180"/>
      <c r="K568" s="180"/>
      <c r="L568" s="180"/>
      <c r="M568" s="189"/>
      <c r="N568" s="189"/>
      <c r="O568" s="189"/>
      <c r="P568" s="189"/>
      <c r="Q568" s="180"/>
      <c r="R568" s="180"/>
    </row>
    <row r="569" spans="6:18" x14ac:dyDescent="0.25">
      <c r="F569" s="189"/>
      <c r="G569" s="189"/>
      <c r="H569" s="180"/>
      <c r="I569" s="180"/>
      <c r="J569" s="180"/>
      <c r="K569" s="180"/>
      <c r="L569" s="180"/>
      <c r="M569" s="189"/>
      <c r="N569" s="189"/>
      <c r="O569" s="189"/>
      <c r="P569" s="189"/>
      <c r="Q569" s="180"/>
      <c r="R569" s="180"/>
    </row>
    <row r="570" spans="6:18" x14ac:dyDescent="0.25">
      <c r="F570" s="189"/>
      <c r="G570" s="189"/>
      <c r="H570" s="180"/>
      <c r="I570" s="180"/>
      <c r="J570" s="180"/>
      <c r="K570" s="180"/>
      <c r="L570" s="180"/>
      <c r="M570" s="189"/>
      <c r="N570" s="189"/>
      <c r="O570" s="189"/>
      <c r="P570" s="189"/>
      <c r="Q570" s="180"/>
      <c r="R570" s="180"/>
    </row>
    <row r="571" spans="6:18" x14ac:dyDescent="0.25">
      <c r="F571" s="189"/>
      <c r="G571" s="189"/>
      <c r="H571" s="180"/>
      <c r="I571" s="180"/>
      <c r="J571" s="180"/>
      <c r="K571" s="180"/>
      <c r="L571" s="180"/>
      <c r="M571" s="189"/>
      <c r="N571" s="189"/>
      <c r="O571" s="189"/>
      <c r="P571" s="189"/>
      <c r="Q571" s="180"/>
      <c r="R571" s="180"/>
    </row>
    <row r="572" spans="6:18" x14ac:dyDescent="0.25">
      <c r="F572" s="189"/>
      <c r="G572" s="189"/>
      <c r="H572" s="180"/>
      <c r="I572" s="180"/>
      <c r="J572" s="180"/>
      <c r="K572" s="180"/>
      <c r="L572" s="180"/>
      <c r="M572" s="189"/>
      <c r="N572" s="189"/>
      <c r="O572" s="189"/>
      <c r="P572" s="189"/>
      <c r="Q572" s="180"/>
      <c r="R572" s="180"/>
    </row>
    <row r="573" spans="6:18" x14ac:dyDescent="0.25">
      <c r="F573" s="189"/>
      <c r="G573" s="189"/>
      <c r="H573" s="180"/>
      <c r="I573" s="180"/>
      <c r="J573" s="180"/>
      <c r="K573" s="180"/>
      <c r="L573" s="180"/>
      <c r="M573" s="189"/>
      <c r="N573" s="189"/>
      <c r="O573" s="189"/>
      <c r="P573" s="189"/>
      <c r="Q573" s="180"/>
      <c r="R573" s="180"/>
    </row>
    <row r="574" spans="6:18" x14ac:dyDescent="0.25">
      <c r="F574" s="189"/>
      <c r="G574" s="189"/>
      <c r="H574" s="180"/>
      <c r="I574" s="180"/>
      <c r="J574" s="180"/>
      <c r="K574" s="180"/>
      <c r="L574" s="180"/>
      <c r="M574" s="189"/>
      <c r="N574" s="189"/>
      <c r="O574" s="189"/>
      <c r="P574" s="189"/>
      <c r="Q574" s="180"/>
      <c r="R574" s="180"/>
    </row>
    <row r="575" spans="6:18" x14ac:dyDescent="0.25">
      <c r="F575" s="189"/>
      <c r="G575" s="189"/>
      <c r="H575" s="180"/>
      <c r="I575" s="180"/>
      <c r="J575" s="180"/>
      <c r="K575" s="180"/>
      <c r="L575" s="180"/>
      <c r="M575" s="189"/>
      <c r="N575" s="189"/>
      <c r="O575" s="189"/>
      <c r="P575" s="189"/>
      <c r="Q575" s="180"/>
      <c r="R575" s="180"/>
    </row>
    <row r="576" spans="6:18" x14ac:dyDescent="0.25">
      <c r="F576" s="189"/>
      <c r="G576" s="189"/>
      <c r="H576" s="180"/>
      <c r="I576" s="180"/>
      <c r="J576" s="180"/>
      <c r="K576" s="180"/>
      <c r="L576" s="180"/>
      <c r="M576" s="189"/>
      <c r="N576" s="189"/>
      <c r="O576" s="189"/>
      <c r="P576" s="189"/>
      <c r="Q576" s="180"/>
      <c r="R576" s="180"/>
    </row>
    <row r="577" spans="6:18" x14ac:dyDescent="0.25">
      <c r="F577" s="189"/>
      <c r="G577" s="189"/>
      <c r="H577" s="180"/>
      <c r="I577" s="180"/>
      <c r="J577" s="180"/>
      <c r="K577" s="180"/>
      <c r="L577" s="180"/>
      <c r="M577" s="189"/>
      <c r="N577" s="189"/>
      <c r="O577" s="189"/>
      <c r="P577" s="189"/>
      <c r="Q577" s="180"/>
      <c r="R577" s="180"/>
    </row>
    <row r="578" spans="6:18" x14ac:dyDescent="0.25">
      <c r="F578" s="189"/>
      <c r="G578" s="189"/>
      <c r="H578" s="180"/>
      <c r="I578" s="180"/>
      <c r="J578" s="180"/>
      <c r="K578" s="180"/>
      <c r="L578" s="180"/>
      <c r="M578" s="189"/>
      <c r="N578" s="189"/>
      <c r="O578" s="189"/>
      <c r="P578" s="189"/>
      <c r="Q578" s="180"/>
      <c r="R578" s="180"/>
    </row>
    <row r="579" spans="6:18" x14ac:dyDescent="0.25">
      <c r="F579" s="189"/>
      <c r="G579" s="189"/>
      <c r="H579" s="180"/>
      <c r="I579" s="180"/>
      <c r="J579" s="180"/>
      <c r="K579" s="180"/>
      <c r="L579" s="180"/>
      <c r="M579" s="189"/>
      <c r="N579" s="189"/>
      <c r="O579" s="189"/>
      <c r="P579" s="189"/>
      <c r="Q579" s="180"/>
      <c r="R579" s="180"/>
    </row>
    <row r="580" spans="6:18" x14ac:dyDescent="0.25">
      <c r="F580" s="189"/>
      <c r="G580" s="189"/>
      <c r="H580" s="180"/>
      <c r="I580" s="180"/>
      <c r="J580" s="180"/>
      <c r="K580" s="180"/>
      <c r="L580" s="180"/>
      <c r="M580" s="189"/>
      <c r="N580" s="189"/>
      <c r="O580" s="189"/>
      <c r="P580" s="189"/>
      <c r="Q580" s="180"/>
      <c r="R580" s="180"/>
    </row>
    <row r="581" spans="6:18" x14ac:dyDescent="0.25">
      <c r="F581" s="189"/>
      <c r="G581" s="189"/>
      <c r="H581" s="180"/>
      <c r="I581" s="180"/>
      <c r="J581" s="180"/>
      <c r="K581" s="180"/>
      <c r="L581" s="180"/>
      <c r="M581" s="189"/>
      <c r="N581" s="189"/>
      <c r="O581" s="189"/>
      <c r="P581" s="189"/>
      <c r="Q581" s="180"/>
      <c r="R581" s="180"/>
    </row>
    <row r="582" spans="6:18" x14ac:dyDescent="0.25">
      <c r="F582" s="189"/>
      <c r="G582" s="189"/>
      <c r="H582" s="180"/>
      <c r="I582" s="180"/>
      <c r="J582" s="180"/>
      <c r="K582" s="180"/>
      <c r="L582" s="180"/>
      <c r="M582" s="189"/>
      <c r="N582" s="189"/>
      <c r="O582" s="189"/>
      <c r="P582" s="189"/>
      <c r="Q582" s="180"/>
      <c r="R582" s="180"/>
    </row>
    <row r="583" spans="6:18" x14ac:dyDescent="0.25">
      <c r="F583" s="189"/>
      <c r="G583" s="189"/>
      <c r="H583" s="180"/>
      <c r="I583" s="180"/>
      <c r="J583" s="180"/>
      <c r="K583" s="180"/>
      <c r="L583" s="180"/>
      <c r="M583" s="189"/>
      <c r="N583" s="189"/>
      <c r="O583" s="189"/>
      <c r="P583" s="189"/>
      <c r="Q583" s="180"/>
      <c r="R583" s="180"/>
    </row>
    <row r="584" spans="6:18" x14ac:dyDescent="0.25">
      <c r="F584" s="189"/>
      <c r="G584" s="189"/>
      <c r="H584" s="180"/>
      <c r="I584" s="180"/>
      <c r="J584" s="180"/>
      <c r="K584" s="180"/>
      <c r="L584" s="180"/>
      <c r="M584" s="189"/>
      <c r="N584" s="189"/>
      <c r="O584" s="189"/>
      <c r="P584" s="189"/>
      <c r="Q584" s="180"/>
      <c r="R584" s="180"/>
    </row>
    <row r="585" spans="6:18" x14ac:dyDescent="0.25">
      <c r="F585" s="189"/>
      <c r="G585" s="189"/>
      <c r="H585" s="180"/>
      <c r="I585" s="180"/>
      <c r="J585" s="180"/>
      <c r="K585" s="180"/>
      <c r="L585" s="180"/>
      <c r="M585" s="189"/>
      <c r="N585" s="189"/>
      <c r="O585" s="189"/>
      <c r="P585" s="189"/>
      <c r="Q585" s="180"/>
      <c r="R585" s="180"/>
    </row>
    <row r="586" spans="6:18" x14ac:dyDescent="0.25">
      <c r="F586" s="189"/>
      <c r="G586" s="189"/>
      <c r="H586" s="180"/>
      <c r="I586" s="180"/>
      <c r="J586" s="180"/>
      <c r="K586" s="180"/>
      <c r="L586" s="180"/>
      <c r="M586" s="189"/>
      <c r="N586" s="189"/>
      <c r="O586" s="189"/>
      <c r="P586" s="189"/>
      <c r="Q586" s="180"/>
      <c r="R586" s="180"/>
    </row>
    <row r="587" spans="6:18" x14ac:dyDescent="0.25">
      <c r="F587" s="189"/>
      <c r="G587" s="189"/>
      <c r="H587" s="180"/>
      <c r="I587" s="180"/>
      <c r="J587" s="180"/>
      <c r="K587" s="180"/>
      <c r="L587" s="180"/>
      <c r="M587" s="189"/>
      <c r="N587" s="189"/>
      <c r="O587" s="189"/>
      <c r="P587" s="189"/>
      <c r="Q587" s="180"/>
      <c r="R587" s="180"/>
    </row>
    <row r="588" spans="6:18" x14ac:dyDescent="0.25">
      <c r="F588" s="189"/>
      <c r="G588" s="189"/>
      <c r="H588" s="180"/>
      <c r="I588" s="180"/>
      <c r="J588" s="180"/>
      <c r="K588" s="180"/>
      <c r="L588" s="180"/>
      <c r="M588" s="189"/>
      <c r="N588" s="189"/>
      <c r="O588" s="189"/>
      <c r="P588" s="189"/>
      <c r="Q588" s="180"/>
      <c r="R588" s="180"/>
    </row>
    <row r="589" spans="6:18" x14ac:dyDescent="0.25">
      <c r="F589" s="189"/>
      <c r="G589" s="189"/>
      <c r="H589" s="180"/>
      <c r="I589" s="180"/>
      <c r="J589" s="180"/>
      <c r="K589" s="180"/>
      <c r="L589" s="180"/>
      <c r="M589" s="189"/>
      <c r="N589" s="189"/>
      <c r="O589" s="189"/>
      <c r="P589" s="189"/>
      <c r="Q589" s="180"/>
      <c r="R589" s="180"/>
    </row>
    <row r="590" spans="6:18" x14ac:dyDescent="0.25">
      <c r="F590" s="189"/>
      <c r="G590" s="189"/>
      <c r="H590" s="180"/>
      <c r="I590" s="180"/>
      <c r="J590" s="180"/>
      <c r="K590" s="180"/>
      <c r="L590" s="180"/>
      <c r="M590" s="189"/>
      <c r="N590" s="189"/>
      <c r="O590" s="189"/>
      <c r="P590" s="189"/>
      <c r="Q590" s="180"/>
      <c r="R590" s="180"/>
    </row>
    <row r="591" spans="6:18" x14ac:dyDescent="0.25">
      <c r="F591" s="189"/>
      <c r="G591" s="189"/>
      <c r="H591" s="180"/>
      <c r="I591" s="180"/>
      <c r="J591" s="180"/>
      <c r="K591" s="180"/>
      <c r="L591" s="180"/>
      <c r="M591" s="189"/>
      <c r="N591" s="189"/>
      <c r="O591" s="189"/>
      <c r="P591" s="189"/>
      <c r="Q591" s="180"/>
      <c r="R591" s="180"/>
    </row>
    <row r="592" spans="6:18" x14ac:dyDescent="0.25">
      <c r="F592" s="189"/>
      <c r="G592" s="189"/>
      <c r="H592" s="180"/>
      <c r="I592" s="180"/>
      <c r="J592" s="180"/>
      <c r="K592" s="180"/>
      <c r="L592" s="180"/>
      <c r="M592" s="189"/>
      <c r="N592" s="189"/>
      <c r="O592" s="189"/>
      <c r="P592" s="189"/>
      <c r="Q592" s="180"/>
      <c r="R592" s="180"/>
    </row>
    <row r="593" spans="6:18" x14ac:dyDescent="0.25">
      <c r="F593" s="189"/>
      <c r="G593" s="189"/>
      <c r="H593" s="180"/>
      <c r="I593" s="180"/>
      <c r="J593" s="180"/>
      <c r="K593" s="180"/>
      <c r="L593" s="180"/>
      <c r="M593" s="189"/>
      <c r="N593" s="189"/>
      <c r="O593" s="189"/>
      <c r="P593" s="189"/>
      <c r="Q593" s="180"/>
      <c r="R593" s="180"/>
    </row>
    <row r="594" spans="6:18" x14ac:dyDescent="0.25">
      <c r="F594" s="189"/>
      <c r="G594" s="189"/>
      <c r="H594" s="180"/>
      <c r="I594" s="180"/>
      <c r="J594" s="180"/>
      <c r="K594" s="180"/>
      <c r="L594" s="180"/>
      <c r="M594" s="189"/>
      <c r="N594" s="189"/>
      <c r="O594" s="189"/>
      <c r="P594" s="189"/>
      <c r="Q594" s="180"/>
      <c r="R594" s="180"/>
    </row>
    <row r="595" spans="6:18" x14ac:dyDescent="0.25">
      <c r="F595" s="189"/>
      <c r="G595" s="189"/>
      <c r="H595" s="180"/>
      <c r="I595" s="180"/>
      <c r="J595" s="180"/>
      <c r="K595" s="180"/>
      <c r="L595" s="180"/>
      <c r="M595" s="189"/>
      <c r="N595" s="189"/>
      <c r="O595" s="189"/>
      <c r="P595" s="189"/>
      <c r="Q595" s="180"/>
      <c r="R595" s="180"/>
    </row>
    <row r="596" spans="6:18" x14ac:dyDescent="0.25">
      <c r="F596" s="189"/>
      <c r="G596" s="189"/>
      <c r="H596" s="180"/>
      <c r="I596" s="180"/>
      <c r="J596" s="180"/>
      <c r="K596" s="180"/>
      <c r="L596" s="180"/>
      <c r="M596" s="189"/>
      <c r="N596" s="189"/>
      <c r="O596" s="189"/>
      <c r="P596" s="189"/>
      <c r="Q596" s="180"/>
      <c r="R596" s="180"/>
    </row>
    <row r="597" spans="6:18" x14ac:dyDescent="0.25">
      <c r="F597" s="189"/>
      <c r="G597" s="189"/>
      <c r="H597" s="180"/>
      <c r="I597" s="180"/>
      <c r="J597" s="180"/>
      <c r="K597" s="180"/>
      <c r="L597" s="180"/>
      <c r="M597" s="189"/>
      <c r="N597" s="189"/>
      <c r="O597" s="189"/>
      <c r="P597" s="189"/>
      <c r="Q597" s="180"/>
      <c r="R597" s="180"/>
    </row>
    <row r="598" spans="6:18" x14ac:dyDescent="0.25">
      <c r="F598" s="189"/>
      <c r="G598" s="189"/>
      <c r="H598" s="180"/>
      <c r="I598" s="180"/>
      <c r="J598" s="180"/>
      <c r="K598" s="180"/>
      <c r="L598" s="180"/>
      <c r="M598" s="189"/>
      <c r="N598" s="189"/>
      <c r="O598" s="189"/>
      <c r="P598" s="189"/>
      <c r="Q598" s="180"/>
      <c r="R598" s="180"/>
    </row>
    <row r="599" spans="6:18" x14ac:dyDescent="0.25">
      <c r="F599" s="189"/>
      <c r="G599" s="189"/>
      <c r="H599" s="180"/>
      <c r="I599" s="180"/>
      <c r="J599" s="180"/>
      <c r="K599" s="180"/>
      <c r="L599" s="180"/>
      <c r="M599" s="189"/>
      <c r="N599" s="189"/>
      <c r="O599" s="189"/>
      <c r="P599" s="189"/>
      <c r="Q599" s="180"/>
      <c r="R599" s="180"/>
    </row>
    <row r="600" spans="6:18" x14ac:dyDescent="0.25">
      <c r="F600" s="189"/>
      <c r="G600" s="189"/>
      <c r="H600" s="180"/>
      <c r="I600" s="180"/>
      <c r="J600" s="180"/>
      <c r="K600" s="180"/>
      <c r="L600" s="180"/>
      <c r="M600" s="189"/>
      <c r="N600" s="189"/>
      <c r="O600" s="189"/>
      <c r="P600" s="189"/>
      <c r="Q600" s="180"/>
      <c r="R600" s="180"/>
    </row>
    <row r="601" spans="6:18" x14ac:dyDescent="0.25">
      <c r="F601" s="189"/>
      <c r="G601" s="189"/>
      <c r="H601" s="180"/>
      <c r="I601" s="180"/>
      <c r="J601" s="180"/>
      <c r="K601" s="180"/>
      <c r="L601" s="180"/>
      <c r="M601" s="189"/>
      <c r="N601" s="189"/>
      <c r="O601" s="189"/>
      <c r="P601" s="189"/>
      <c r="Q601" s="180"/>
      <c r="R601" s="180"/>
    </row>
    <row r="602" spans="6:18" x14ac:dyDescent="0.25">
      <c r="F602" s="189"/>
      <c r="G602" s="189"/>
      <c r="H602" s="180"/>
      <c r="I602" s="180"/>
      <c r="J602" s="180"/>
      <c r="K602" s="180"/>
      <c r="L602" s="180"/>
      <c r="M602" s="189"/>
      <c r="N602" s="189"/>
      <c r="O602" s="189"/>
      <c r="P602" s="189"/>
      <c r="Q602" s="180"/>
      <c r="R602" s="180"/>
    </row>
    <row r="603" spans="6:18" x14ac:dyDescent="0.25">
      <c r="F603" s="189"/>
      <c r="G603" s="189"/>
      <c r="H603" s="180"/>
      <c r="I603" s="180"/>
      <c r="J603" s="180"/>
      <c r="K603" s="180"/>
      <c r="L603" s="180"/>
      <c r="M603" s="189"/>
      <c r="N603" s="189"/>
      <c r="O603" s="189"/>
      <c r="P603" s="189"/>
      <c r="Q603" s="180"/>
      <c r="R603" s="180"/>
    </row>
    <row r="604" spans="6:18" x14ac:dyDescent="0.25">
      <c r="F604" s="189"/>
      <c r="G604" s="189"/>
      <c r="H604" s="180"/>
      <c r="I604" s="180"/>
      <c r="J604" s="180"/>
      <c r="K604" s="180"/>
      <c r="L604" s="180"/>
      <c r="M604" s="189"/>
      <c r="N604" s="189"/>
      <c r="O604" s="189"/>
      <c r="P604" s="189"/>
      <c r="Q604" s="180"/>
      <c r="R604" s="180"/>
    </row>
    <row r="605" spans="6:18" x14ac:dyDescent="0.25">
      <c r="F605" s="189"/>
      <c r="G605" s="189"/>
      <c r="H605" s="180"/>
      <c r="I605" s="180"/>
      <c r="J605" s="180"/>
      <c r="K605" s="180"/>
      <c r="L605" s="180"/>
      <c r="M605" s="189"/>
      <c r="N605" s="189"/>
      <c r="O605" s="189"/>
      <c r="P605" s="189"/>
      <c r="Q605" s="180"/>
      <c r="R605" s="180"/>
    </row>
    <row r="606" spans="6:18" x14ac:dyDescent="0.25">
      <c r="F606" s="189"/>
      <c r="G606" s="189"/>
      <c r="H606" s="180"/>
      <c r="I606" s="180"/>
      <c r="J606" s="180"/>
      <c r="K606" s="180"/>
      <c r="L606" s="180"/>
      <c r="M606" s="189"/>
      <c r="N606" s="189"/>
      <c r="O606" s="189"/>
      <c r="P606" s="189"/>
      <c r="Q606" s="180"/>
      <c r="R606" s="180"/>
    </row>
    <row r="607" spans="6:18" x14ac:dyDescent="0.25">
      <c r="F607" s="189"/>
      <c r="G607" s="189"/>
      <c r="H607" s="180"/>
      <c r="I607" s="180"/>
      <c r="J607" s="180"/>
      <c r="K607" s="180"/>
      <c r="L607" s="180"/>
      <c r="M607" s="189"/>
      <c r="N607" s="189"/>
      <c r="O607" s="189"/>
      <c r="P607" s="189"/>
      <c r="Q607" s="180"/>
      <c r="R607" s="180"/>
    </row>
    <row r="608" spans="6:18" x14ac:dyDescent="0.25">
      <c r="F608" s="189"/>
      <c r="G608" s="189"/>
      <c r="H608" s="180"/>
      <c r="I608" s="180"/>
      <c r="J608" s="180"/>
      <c r="K608" s="180"/>
      <c r="L608" s="180"/>
      <c r="M608" s="189"/>
      <c r="N608" s="189"/>
      <c r="O608" s="189"/>
      <c r="P608" s="189"/>
      <c r="Q608" s="180"/>
      <c r="R608" s="180"/>
    </row>
    <row r="609" spans="6:18" x14ac:dyDescent="0.25">
      <c r="F609" s="189"/>
      <c r="G609" s="189"/>
      <c r="H609" s="180"/>
      <c r="I609" s="180"/>
      <c r="J609" s="180"/>
      <c r="K609" s="180"/>
      <c r="L609" s="180"/>
      <c r="M609" s="189"/>
      <c r="N609" s="189"/>
      <c r="O609" s="189"/>
      <c r="P609" s="189"/>
      <c r="Q609" s="180"/>
      <c r="R609" s="180"/>
    </row>
    <row r="610" spans="6:18" x14ac:dyDescent="0.25">
      <c r="F610" s="189"/>
      <c r="G610" s="189"/>
      <c r="H610" s="180"/>
      <c r="I610" s="180"/>
      <c r="J610" s="180"/>
      <c r="K610" s="180"/>
      <c r="L610" s="180"/>
      <c r="M610" s="189"/>
      <c r="N610" s="189"/>
      <c r="O610" s="189"/>
      <c r="P610" s="189"/>
      <c r="Q610" s="180"/>
      <c r="R610" s="180"/>
    </row>
    <row r="611" spans="6:18" x14ac:dyDescent="0.25">
      <c r="F611" s="189"/>
      <c r="G611" s="189"/>
      <c r="H611" s="180"/>
      <c r="I611" s="180"/>
      <c r="J611" s="180"/>
      <c r="K611" s="180"/>
      <c r="L611" s="180"/>
      <c r="M611" s="189"/>
      <c r="N611" s="189"/>
      <c r="O611" s="189"/>
      <c r="P611" s="189"/>
      <c r="Q611" s="180"/>
      <c r="R611" s="180"/>
    </row>
    <row r="612" spans="6:18" x14ac:dyDescent="0.25">
      <c r="F612" s="189"/>
      <c r="G612" s="189"/>
      <c r="H612" s="180"/>
      <c r="I612" s="180"/>
      <c r="J612" s="180"/>
      <c r="K612" s="180"/>
      <c r="L612" s="180"/>
      <c r="M612" s="189"/>
      <c r="N612" s="189"/>
      <c r="O612" s="189"/>
      <c r="P612" s="189"/>
      <c r="Q612" s="180"/>
      <c r="R612" s="180"/>
    </row>
    <row r="613" spans="6:18" x14ac:dyDescent="0.25">
      <c r="F613" s="189"/>
      <c r="G613" s="189"/>
      <c r="H613" s="180"/>
      <c r="I613" s="180"/>
      <c r="J613" s="180"/>
      <c r="K613" s="180"/>
      <c r="L613" s="180"/>
      <c r="M613" s="189"/>
      <c r="N613" s="189"/>
      <c r="O613" s="189"/>
      <c r="P613" s="189"/>
      <c r="Q613" s="180"/>
      <c r="R613" s="180"/>
    </row>
    <row r="614" spans="6:18" x14ac:dyDescent="0.25">
      <c r="F614" s="189"/>
      <c r="G614" s="189"/>
      <c r="H614" s="180"/>
      <c r="I614" s="180"/>
      <c r="J614" s="180"/>
      <c r="K614" s="180"/>
      <c r="L614" s="180"/>
      <c r="M614" s="189"/>
      <c r="N614" s="189"/>
      <c r="O614" s="189"/>
      <c r="P614" s="189"/>
      <c r="Q614" s="180"/>
      <c r="R614" s="180"/>
    </row>
    <row r="615" spans="6:18" x14ac:dyDescent="0.25">
      <c r="F615" s="189"/>
      <c r="G615" s="189"/>
      <c r="H615" s="180"/>
      <c r="I615" s="180"/>
      <c r="J615" s="180"/>
      <c r="K615" s="180"/>
      <c r="L615" s="180"/>
      <c r="M615" s="189"/>
      <c r="N615" s="189"/>
      <c r="O615" s="189"/>
      <c r="P615" s="189"/>
      <c r="Q615" s="180"/>
      <c r="R615" s="180"/>
    </row>
    <row r="616" spans="6:18" x14ac:dyDescent="0.25">
      <c r="F616" s="189"/>
      <c r="G616" s="189"/>
      <c r="H616" s="180"/>
      <c r="I616" s="180"/>
      <c r="J616" s="180"/>
      <c r="K616" s="180"/>
      <c r="L616" s="180"/>
      <c r="M616" s="189"/>
      <c r="N616" s="189"/>
      <c r="O616" s="189"/>
      <c r="P616" s="189"/>
      <c r="Q616" s="180"/>
      <c r="R616" s="180"/>
    </row>
    <row r="617" spans="6:18" x14ac:dyDescent="0.25">
      <c r="F617" s="189"/>
      <c r="G617" s="189"/>
      <c r="H617" s="180"/>
      <c r="I617" s="180"/>
      <c r="J617" s="180"/>
      <c r="K617" s="180"/>
      <c r="L617" s="180"/>
      <c r="M617" s="189"/>
      <c r="N617" s="189"/>
      <c r="O617" s="189"/>
      <c r="P617" s="189"/>
      <c r="Q617" s="180"/>
      <c r="R617" s="180"/>
    </row>
    <row r="618" spans="6:18" x14ac:dyDescent="0.25">
      <c r="F618" s="189"/>
      <c r="G618" s="189"/>
      <c r="H618" s="180"/>
      <c r="I618" s="180"/>
      <c r="J618" s="180"/>
      <c r="K618" s="180"/>
      <c r="L618" s="180"/>
      <c r="M618" s="189"/>
      <c r="N618" s="189"/>
      <c r="O618" s="189"/>
      <c r="P618" s="189"/>
      <c r="Q618" s="180"/>
      <c r="R618" s="180"/>
    </row>
    <row r="619" spans="6:18" x14ac:dyDescent="0.25">
      <c r="F619" s="189"/>
      <c r="G619" s="189"/>
      <c r="H619" s="180"/>
      <c r="I619" s="180"/>
      <c r="J619" s="180"/>
      <c r="K619" s="180"/>
      <c r="L619" s="180"/>
      <c r="M619" s="189"/>
      <c r="N619" s="189"/>
      <c r="O619" s="189"/>
      <c r="P619" s="189"/>
      <c r="Q619" s="180"/>
      <c r="R619" s="180"/>
    </row>
    <row r="620" spans="6:18" x14ac:dyDescent="0.25">
      <c r="F620" s="189"/>
      <c r="G620" s="189"/>
      <c r="H620" s="180"/>
      <c r="I620" s="180"/>
      <c r="J620" s="180"/>
      <c r="K620" s="180"/>
      <c r="L620" s="180"/>
      <c r="M620" s="189"/>
      <c r="N620" s="189"/>
      <c r="O620" s="189"/>
      <c r="P620" s="189"/>
      <c r="Q620" s="180"/>
      <c r="R620" s="180"/>
    </row>
    <row r="621" spans="6:18" x14ac:dyDescent="0.25">
      <c r="F621" s="189"/>
      <c r="G621" s="189"/>
      <c r="H621" s="180"/>
      <c r="I621" s="180"/>
      <c r="J621" s="180"/>
      <c r="K621" s="180"/>
      <c r="L621" s="180"/>
      <c r="M621" s="189"/>
      <c r="N621" s="189"/>
      <c r="O621" s="189"/>
      <c r="P621" s="189"/>
      <c r="Q621" s="180"/>
      <c r="R621" s="180"/>
    </row>
    <row r="622" spans="6:18" x14ac:dyDescent="0.25">
      <c r="F622" s="189"/>
      <c r="G622" s="189"/>
      <c r="H622" s="180"/>
      <c r="I622" s="180"/>
      <c r="J622" s="180"/>
      <c r="K622" s="180"/>
      <c r="L622" s="180"/>
      <c r="M622" s="189"/>
      <c r="N622" s="189"/>
      <c r="O622" s="189"/>
      <c r="P622" s="189"/>
      <c r="Q622" s="180"/>
      <c r="R622" s="180"/>
    </row>
    <row r="623" spans="6:18" x14ac:dyDescent="0.25">
      <c r="F623" s="189"/>
      <c r="G623" s="189"/>
      <c r="H623" s="180"/>
      <c r="I623" s="180"/>
      <c r="J623" s="180"/>
      <c r="K623" s="180"/>
      <c r="L623" s="180"/>
      <c r="M623" s="189"/>
      <c r="N623" s="189"/>
      <c r="O623" s="189"/>
      <c r="P623" s="189"/>
      <c r="Q623" s="180"/>
      <c r="R623" s="180"/>
    </row>
    <row r="624" spans="6:18" x14ac:dyDescent="0.25">
      <c r="F624" s="189"/>
      <c r="G624" s="189"/>
      <c r="H624" s="180"/>
      <c r="I624" s="180"/>
      <c r="J624" s="180"/>
      <c r="K624" s="180"/>
      <c r="L624" s="180"/>
      <c r="M624" s="189"/>
      <c r="N624" s="189"/>
      <c r="O624" s="189"/>
      <c r="P624" s="189"/>
      <c r="Q624" s="180"/>
      <c r="R624" s="180"/>
    </row>
    <row r="625" spans="6:18" x14ac:dyDescent="0.25">
      <c r="F625" s="189"/>
      <c r="G625" s="189"/>
      <c r="H625" s="180"/>
      <c r="I625" s="180"/>
      <c r="J625" s="180"/>
      <c r="K625" s="180"/>
      <c r="L625" s="180"/>
      <c r="M625" s="189"/>
      <c r="N625" s="189"/>
      <c r="O625" s="189"/>
      <c r="P625" s="189"/>
      <c r="Q625" s="180"/>
      <c r="R625" s="180"/>
    </row>
    <row r="626" spans="6:18" x14ac:dyDescent="0.25">
      <c r="F626" s="189"/>
      <c r="G626" s="189"/>
      <c r="H626" s="180"/>
      <c r="I626" s="180"/>
      <c r="J626" s="180"/>
      <c r="K626" s="180"/>
      <c r="L626" s="180"/>
      <c r="M626" s="189"/>
      <c r="N626" s="189"/>
      <c r="O626" s="189"/>
      <c r="P626" s="189"/>
      <c r="Q626" s="180"/>
      <c r="R626" s="180"/>
    </row>
    <row r="627" spans="6:18" x14ac:dyDescent="0.25">
      <c r="F627" s="189"/>
      <c r="G627" s="189"/>
      <c r="H627" s="180"/>
      <c r="I627" s="180"/>
      <c r="J627" s="180"/>
      <c r="K627" s="180"/>
      <c r="L627" s="180"/>
      <c r="M627" s="189"/>
      <c r="N627" s="189"/>
      <c r="O627" s="189"/>
      <c r="P627" s="189"/>
      <c r="Q627" s="180"/>
      <c r="R627" s="180"/>
    </row>
    <row r="628" spans="6:18" x14ac:dyDescent="0.25">
      <c r="F628" s="189"/>
      <c r="G628" s="189"/>
      <c r="H628" s="180"/>
      <c r="I628" s="180"/>
      <c r="J628" s="180"/>
      <c r="K628" s="180"/>
      <c r="L628" s="180"/>
      <c r="M628" s="189"/>
      <c r="N628" s="189"/>
      <c r="O628" s="189"/>
      <c r="P628" s="189"/>
      <c r="Q628" s="180"/>
      <c r="R628" s="180"/>
    </row>
    <row r="629" spans="6:18" x14ac:dyDescent="0.25">
      <c r="F629" s="189"/>
      <c r="G629" s="189"/>
      <c r="H629" s="180"/>
      <c r="I629" s="180"/>
      <c r="J629" s="180"/>
      <c r="K629" s="180"/>
      <c r="L629" s="180"/>
      <c r="M629" s="189"/>
      <c r="N629" s="189"/>
      <c r="O629" s="189"/>
      <c r="P629" s="189"/>
      <c r="Q629" s="180"/>
      <c r="R629" s="180"/>
    </row>
    <row r="630" spans="6:18" x14ac:dyDescent="0.25">
      <c r="F630" s="189"/>
      <c r="G630" s="189"/>
      <c r="H630" s="180"/>
      <c r="I630" s="180"/>
      <c r="J630" s="180"/>
      <c r="K630" s="180"/>
      <c r="L630" s="180"/>
      <c r="M630" s="189"/>
      <c r="N630" s="189"/>
      <c r="O630" s="189"/>
      <c r="P630" s="189"/>
      <c r="Q630" s="180"/>
      <c r="R630" s="180"/>
    </row>
    <row r="631" spans="6:18" x14ac:dyDescent="0.25">
      <c r="F631" s="189"/>
      <c r="G631" s="189"/>
      <c r="H631" s="180"/>
      <c r="I631" s="180"/>
      <c r="J631" s="180"/>
      <c r="K631" s="180"/>
      <c r="L631" s="180"/>
      <c r="M631" s="189"/>
      <c r="N631" s="189"/>
      <c r="O631" s="189"/>
      <c r="P631" s="189"/>
      <c r="Q631" s="180"/>
      <c r="R631" s="180"/>
    </row>
    <row r="632" spans="6:18" x14ac:dyDescent="0.25">
      <c r="F632" s="189"/>
      <c r="G632" s="189"/>
      <c r="H632" s="180"/>
      <c r="I632" s="180"/>
      <c r="J632" s="180"/>
      <c r="K632" s="180"/>
      <c r="L632" s="180"/>
      <c r="M632" s="189"/>
      <c r="N632" s="189"/>
      <c r="O632" s="189"/>
      <c r="P632" s="189"/>
      <c r="Q632" s="180"/>
      <c r="R632" s="180"/>
    </row>
    <row r="633" spans="6:18" x14ac:dyDescent="0.25">
      <c r="F633" s="189"/>
      <c r="G633" s="189"/>
      <c r="H633" s="180"/>
      <c r="I633" s="180"/>
      <c r="J633" s="180"/>
      <c r="K633" s="180"/>
      <c r="L633" s="180"/>
      <c r="M633" s="189"/>
      <c r="N633" s="189"/>
      <c r="O633" s="189"/>
      <c r="P633" s="189"/>
      <c r="Q633" s="180"/>
      <c r="R633" s="180"/>
    </row>
    <row r="634" spans="6:18" x14ac:dyDescent="0.25">
      <c r="F634" s="189"/>
      <c r="G634" s="189"/>
      <c r="H634" s="180"/>
      <c r="I634" s="180"/>
      <c r="J634" s="180"/>
      <c r="K634" s="180"/>
      <c r="L634" s="180"/>
      <c r="M634" s="189"/>
      <c r="N634" s="189"/>
      <c r="O634" s="189"/>
      <c r="P634" s="189"/>
      <c r="Q634" s="180"/>
      <c r="R634" s="180"/>
    </row>
    <row r="635" spans="6:18" x14ac:dyDescent="0.25">
      <c r="F635" s="189"/>
      <c r="G635" s="189"/>
      <c r="H635" s="180"/>
      <c r="I635" s="180"/>
      <c r="J635" s="180"/>
      <c r="K635" s="180"/>
      <c r="L635" s="180"/>
      <c r="M635" s="189"/>
      <c r="N635" s="189"/>
      <c r="O635" s="189"/>
      <c r="P635" s="189"/>
      <c r="Q635" s="180"/>
      <c r="R635" s="180"/>
    </row>
    <row r="636" spans="6:18" x14ac:dyDescent="0.25">
      <c r="F636" s="189"/>
      <c r="G636" s="189"/>
      <c r="H636" s="180"/>
      <c r="I636" s="180"/>
      <c r="J636" s="180"/>
      <c r="K636" s="180"/>
      <c r="L636" s="180"/>
      <c r="M636" s="189"/>
      <c r="N636" s="189"/>
      <c r="O636" s="189"/>
      <c r="P636" s="189"/>
      <c r="Q636" s="180"/>
      <c r="R636" s="180"/>
    </row>
    <row r="637" spans="6:18" x14ac:dyDescent="0.25">
      <c r="F637" s="189"/>
      <c r="G637" s="189"/>
      <c r="H637" s="180"/>
      <c r="I637" s="180"/>
      <c r="J637" s="180"/>
      <c r="K637" s="180"/>
      <c r="L637" s="180"/>
      <c r="M637" s="189"/>
      <c r="N637" s="189"/>
      <c r="O637" s="189"/>
      <c r="P637" s="189"/>
      <c r="Q637" s="180"/>
      <c r="R637" s="180"/>
    </row>
    <row r="638" spans="6:18" x14ac:dyDescent="0.25">
      <c r="F638" s="189"/>
      <c r="G638" s="189"/>
      <c r="H638" s="180"/>
      <c r="I638" s="180"/>
      <c r="J638" s="180"/>
      <c r="K638" s="180"/>
      <c r="L638" s="180"/>
      <c r="M638" s="189"/>
      <c r="N638" s="189"/>
      <c r="O638" s="189"/>
      <c r="P638" s="189"/>
      <c r="Q638" s="180"/>
      <c r="R638" s="180"/>
    </row>
    <row r="639" spans="6:18" x14ac:dyDescent="0.25">
      <c r="F639" s="189"/>
      <c r="G639" s="189"/>
      <c r="H639" s="180"/>
      <c r="I639" s="180"/>
      <c r="J639" s="180"/>
      <c r="K639" s="180"/>
      <c r="L639" s="180"/>
      <c r="M639" s="189"/>
      <c r="N639" s="189"/>
      <c r="O639" s="189"/>
      <c r="P639" s="189"/>
      <c r="Q639" s="180"/>
      <c r="R639" s="180"/>
    </row>
    <row r="640" spans="6:18" x14ac:dyDescent="0.25">
      <c r="F640" s="189"/>
      <c r="G640" s="189"/>
      <c r="H640" s="180"/>
      <c r="I640" s="180"/>
      <c r="J640" s="180"/>
      <c r="K640" s="180"/>
      <c r="L640" s="180"/>
      <c r="M640" s="189"/>
      <c r="N640" s="189"/>
      <c r="O640" s="189"/>
      <c r="P640" s="189"/>
      <c r="Q640" s="180"/>
      <c r="R640" s="180"/>
    </row>
    <row r="641" spans="6:18" x14ac:dyDescent="0.25">
      <c r="F641" s="189"/>
      <c r="G641" s="189"/>
      <c r="H641" s="180"/>
      <c r="I641" s="180"/>
      <c r="J641" s="180"/>
      <c r="K641" s="180"/>
      <c r="L641" s="180"/>
      <c r="M641" s="189"/>
      <c r="N641" s="189"/>
      <c r="O641" s="189"/>
      <c r="P641" s="189"/>
      <c r="Q641" s="180"/>
      <c r="R641" s="180"/>
    </row>
    <row r="642" spans="6:18" x14ac:dyDescent="0.25">
      <c r="F642" s="189"/>
      <c r="G642" s="189"/>
      <c r="H642" s="180"/>
      <c r="I642" s="180"/>
      <c r="J642" s="180"/>
      <c r="K642" s="180"/>
      <c r="L642" s="180"/>
      <c r="M642" s="189"/>
      <c r="N642" s="189"/>
      <c r="O642" s="189"/>
      <c r="P642" s="189"/>
      <c r="Q642" s="180"/>
      <c r="R642" s="180"/>
    </row>
    <row r="643" spans="6:18" x14ac:dyDescent="0.25">
      <c r="F643" s="189"/>
      <c r="G643" s="189"/>
      <c r="H643" s="180"/>
      <c r="I643" s="180"/>
      <c r="J643" s="180"/>
      <c r="K643" s="180"/>
      <c r="L643" s="180"/>
      <c r="M643" s="189"/>
      <c r="N643" s="189"/>
      <c r="O643" s="189"/>
      <c r="P643" s="189"/>
      <c r="Q643" s="180"/>
      <c r="R643" s="180"/>
    </row>
    <row r="644" spans="6:18" x14ac:dyDescent="0.25">
      <c r="F644" s="189"/>
      <c r="G644" s="189"/>
      <c r="H644" s="180"/>
      <c r="I644" s="180"/>
      <c r="J644" s="180"/>
      <c r="K644" s="180"/>
      <c r="L644" s="180"/>
      <c r="M644" s="189"/>
      <c r="N644" s="189"/>
      <c r="O644" s="189"/>
      <c r="P644" s="189"/>
      <c r="Q644" s="180"/>
      <c r="R644" s="180"/>
    </row>
    <row r="645" spans="6:18" x14ac:dyDescent="0.25">
      <c r="F645" s="189"/>
      <c r="G645" s="189"/>
      <c r="H645" s="180"/>
      <c r="I645" s="180"/>
      <c r="J645" s="180"/>
      <c r="K645" s="180"/>
      <c r="L645" s="180"/>
      <c r="M645" s="189"/>
      <c r="N645" s="189"/>
      <c r="O645" s="189"/>
      <c r="P645" s="189"/>
      <c r="Q645" s="180"/>
      <c r="R645" s="180"/>
    </row>
    <row r="646" spans="6:18" x14ac:dyDescent="0.25">
      <c r="F646" s="189"/>
      <c r="G646" s="189"/>
      <c r="H646" s="180"/>
      <c r="I646" s="180"/>
      <c r="J646" s="180"/>
      <c r="K646" s="180"/>
      <c r="L646" s="180"/>
      <c r="M646" s="189"/>
      <c r="N646" s="189"/>
      <c r="O646" s="189"/>
      <c r="P646" s="189"/>
      <c r="Q646" s="180"/>
      <c r="R646" s="180"/>
    </row>
    <row r="647" spans="6:18" x14ac:dyDescent="0.25">
      <c r="F647" s="189"/>
      <c r="G647" s="189"/>
      <c r="H647" s="180"/>
      <c r="I647" s="180"/>
      <c r="J647" s="180"/>
      <c r="K647" s="180"/>
      <c r="L647" s="180"/>
      <c r="M647" s="189"/>
      <c r="N647" s="189"/>
      <c r="O647" s="189"/>
      <c r="P647" s="189"/>
      <c r="Q647" s="180"/>
      <c r="R647" s="180"/>
    </row>
    <row r="648" spans="6:18" x14ac:dyDescent="0.25">
      <c r="F648" s="189"/>
      <c r="G648" s="189"/>
      <c r="H648" s="180"/>
      <c r="I648" s="180"/>
      <c r="J648" s="180"/>
      <c r="K648" s="180"/>
      <c r="L648" s="180"/>
      <c r="M648" s="189"/>
      <c r="N648" s="189"/>
      <c r="O648" s="189"/>
      <c r="P648" s="189"/>
      <c r="Q648" s="180"/>
      <c r="R648" s="180"/>
    </row>
    <row r="649" spans="6:18" x14ac:dyDescent="0.25">
      <c r="F649" s="189"/>
      <c r="G649" s="189"/>
      <c r="H649" s="180"/>
      <c r="I649" s="180"/>
      <c r="J649" s="180"/>
      <c r="K649" s="180"/>
      <c r="L649" s="180"/>
      <c r="M649" s="189"/>
      <c r="N649" s="189"/>
      <c r="O649" s="189"/>
      <c r="P649" s="189"/>
      <c r="Q649" s="180"/>
      <c r="R649" s="180"/>
    </row>
    <row r="650" spans="6:18" x14ac:dyDescent="0.25">
      <c r="F650" s="189"/>
      <c r="G650" s="189"/>
      <c r="H650" s="180"/>
      <c r="I650" s="180"/>
      <c r="J650" s="180"/>
      <c r="K650" s="180"/>
      <c r="L650" s="180"/>
      <c r="M650" s="189"/>
      <c r="N650" s="189"/>
      <c r="O650" s="189"/>
      <c r="P650" s="189"/>
      <c r="Q650" s="180"/>
      <c r="R650" s="180"/>
    </row>
    <row r="651" spans="6:18" x14ac:dyDescent="0.25">
      <c r="F651" s="189"/>
      <c r="G651" s="189"/>
      <c r="H651" s="180"/>
      <c r="I651" s="180"/>
      <c r="J651" s="180"/>
    </row>
    <row r="652" spans="6:18" x14ac:dyDescent="0.25">
      <c r="F652" s="189"/>
      <c r="G652" s="189"/>
      <c r="H652" s="180"/>
      <c r="I652" s="180"/>
      <c r="J652" s="180"/>
    </row>
    <row r="653" spans="6:18" x14ac:dyDescent="0.25">
      <c r="F653" s="189"/>
      <c r="G653" s="189"/>
      <c r="H653" s="180"/>
      <c r="I653" s="180"/>
      <c r="J653" s="180"/>
    </row>
    <row r="654" spans="6:18" x14ac:dyDescent="0.25">
      <c r="F654" s="189"/>
      <c r="G654" s="189"/>
      <c r="H654" s="180"/>
      <c r="I654" s="180"/>
      <c r="J654" s="180"/>
    </row>
    <row r="655" spans="6:18" x14ac:dyDescent="0.25">
      <c r="F655" s="189"/>
      <c r="G655" s="189"/>
      <c r="H655" s="180"/>
      <c r="I655" s="180"/>
      <c r="J655" s="180"/>
    </row>
    <row r="656" spans="6:18" x14ac:dyDescent="0.25">
      <c r="F656" s="189"/>
      <c r="G656" s="189"/>
      <c r="H656" s="180"/>
      <c r="I656" s="180"/>
      <c r="J656" s="180"/>
    </row>
    <row r="657" spans="6:10" x14ac:dyDescent="0.25">
      <c r="F657" s="189"/>
      <c r="G657" s="189"/>
      <c r="H657" s="180"/>
      <c r="I657" s="180"/>
      <c r="J657" s="180"/>
    </row>
    <row r="658" spans="6:10" x14ac:dyDescent="0.25">
      <c r="F658" s="189"/>
      <c r="G658" s="189"/>
      <c r="H658" s="180"/>
      <c r="I658" s="180"/>
      <c r="J658" s="180"/>
    </row>
    <row r="659" spans="6:10" x14ac:dyDescent="0.25">
      <c r="F659" s="189"/>
      <c r="G659" s="189"/>
      <c r="H659" s="180"/>
      <c r="I659" s="180"/>
      <c r="J659" s="180"/>
    </row>
    <row r="660" spans="6:10" x14ac:dyDescent="0.25">
      <c r="F660" s="189"/>
      <c r="G660" s="189"/>
      <c r="H660" s="180"/>
      <c r="I660" s="180"/>
      <c r="J660" s="180"/>
    </row>
    <row r="661" spans="6:10" x14ac:dyDescent="0.25">
      <c r="F661" s="189"/>
      <c r="G661" s="189"/>
      <c r="H661" s="180"/>
      <c r="I661" s="180"/>
      <c r="J661" s="180"/>
    </row>
    <row r="662" spans="6:10" x14ac:dyDescent="0.25">
      <c r="F662" s="189"/>
      <c r="G662" s="189"/>
      <c r="H662" s="180"/>
      <c r="I662" s="180"/>
      <c r="J662" s="180"/>
    </row>
    <row r="663" spans="6:10" x14ac:dyDescent="0.25">
      <c r="F663" s="189"/>
      <c r="G663" s="189"/>
      <c r="H663" s="180"/>
      <c r="I663" s="180"/>
      <c r="J663" s="180"/>
    </row>
    <row r="664" spans="6:10" x14ac:dyDescent="0.25">
      <c r="F664" s="189"/>
      <c r="G664" s="189"/>
      <c r="H664" s="180"/>
      <c r="I664" s="180"/>
      <c r="J664" s="180"/>
    </row>
    <row r="665" spans="6:10" x14ac:dyDescent="0.25">
      <c r="F665" s="189"/>
      <c r="G665" s="189"/>
      <c r="H665" s="180"/>
      <c r="I665" s="180"/>
      <c r="J665" s="180"/>
    </row>
    <row r="666" spans="6:10" x14ac:dyDescent="0.25">
      <c r="F666" s="189"/>
      <c r="G666" s="189"/>
      <c r="H666" s="180"/>
      <c r="I666" s="180"/>
      <c r="J666" s="180"/>
    </row>
    <row r="667" spans="6:10" x14ac:dyDescent="0.25">
      <c r="F667" s="189"/>
      <c r="G667" s="189"/>
      <c r="H667" s="180"/>
      <c r="I667" s="180"/>
      <c r="J667" s="180"/>
    </row>
    <row r="668" spans="6:10" x14ac:dyDescent="0.25">
      <c r="F668" s="189"/>
      <c r="G668" s="189"/>
      <c r="H668" s="180"/>
      <c r="I668" s="180"/>
      <c r="J668" s="180"/>
    </row>
    <row r="669" spans="6:10" x14ac:dyDescent="0.25">
      <c r="F669" s="189"/>
      <c r="G669" s="189"/>
      <c r="H669" s="180"/>
      <c r="I669" s="180"/>
      <c r="J669" s="180"/>
    </row>
    <row r="670" spans="6:10" x14ac:dyDescent="0.25">
      <c r="F670" s="189"/>
      <c r="G670" s="189"/>
      <c r="H670" s="180"/>
      <c r="I670" s="180"/>
      <c r="J670" s="180"/>
    </row>
    <row r="671" spans="6:10" x14ac:dyDescent="0.25">
      <c r="F671" s="189"/>
      <c r="G671" s="189"/>
      <c r="H671" s="180"/>
      <c r="I671" s="180"/>
      <c r="J671" s="180"/>
    </row>
    <row r="672" spans="6:10" x14ac:dyDescent="0.25">
      <c r="F672" s="189"/>
      <c r="G672" s="189"/>
      <c r="H672" s="180"/>
      <c r="I672" s="180"/>
      <c r="J672" s="180"/>
    </row>
    <row r="673" spans="6:10" x14ac:dyDescent="0.25">
      <c r="F673" s="189"/>
      <c r="G673" s="189"/>
      <c r="H673" s="180"/>
      <c r="I673" s="180"/>
      <c r="J673" s="180"/>
    </row>
    <row r="674" spans="6:10" x14ac:dyDescent="0.25">
      <c r="F674" s="189"/>
      <c r="G674" s="189"/>
      <c r="H674" s="180"/>
      <c r="I674" s="180"/>
      <c r="J674" s="180"/>
    </row>
    <row r="675" spans="6:10" x14ac:dyDescent="0.25">
      <c r="F675" s="189"/>
      <c r="G675" s="189"/>
      <c r="H675" s="180"/>
      <c r="I675" s="180"/>
      <c r="J675" s="180"/>
    </row>
    <row r="676" spans="6:10" x14ac:dyDescent="0.25">
      <c r="F676" s="189"/>
      <c r="G676" s="189"/>
      <c r="H676" s="180"/>
      <c r="I676" s="180"/>
      <c r="J676" s="180"/>
    </row>
    <row r="677" spans="6:10" x14ac:dyDescent="0.25">
      <c r="F677" s="189"/>
      <c r="G677" s="189"/>
      <c r="H677" s="180"/>
      <c r="I677" s="180"/>
      <c r="J677" s="180"/>
    </row>
    <row r="678" spans="6:10" x14ac:dyDescent="0.25">
      <c r="F678" s="189"/>
      <c r="G678" s="189"/>
      <c r="H678" s="180"/>
      <c r="I678" s="180"/>
      <c r="J678" s="180"/>
    </row>
    <row r="679" spans="6:10" x14ac:dyDescent="0.25">
      <c r="F679" s="189"/>
      <c r="G679" s="189"/>
      <c r="H679" s="180"/>
      <c r="I679" s="180"/>
      <c r="J679" s="180"/>
    </row>
    <row r="680" spans="6:10" x14ac:dyDescent="0.25">
      <c r="F680" s="189"/>
      <c r="G680" s="189"/>
      <c r="H680" s="180"/>
      <c r="I680" s="180"/>
      <c r="J680" s="180"/>
    </row>
    <row r="681" spans="6:10" x14ac:dyDescent="0.25">
      <c r="F681" s="189"/>
      <c r="G681" s="189"/>
      <c r="H681" s="180"/>
      <c r="I681" s="180"/>
      <c r="J681" s="180"/>
    </row>
    <row r="682" spans="6:10" x14ac:dyDescent="0.25">
      <c r="F682" s="189"/>
      <c r="G682" s="189"/>
      <c r="H682" s="180"/>
      <c r="I682" s="180"/>
      <c r="J682" s="180"/>
    </row>
    <row r="683" spans="6:10" x14ac:dyDescent="0.25">
      <c r="F683" s="189"/>
      <c r="G683" s="189"/>
      <c r="H683" s="180"/>
      <c r="I683" s="180"/>
      <c r="J683" s="180"/>
    </row>
    <row r="684" spans="6:10" x14ac:dyDescent="0.25">
      <c r="F684" s="189"/>
      <c r="G684" s="189"/>
      <c r="H684" s="180"/>
      <c r="I684" s="180"/>
      <c r="J684" s="180"/>
    </row>
    <row r="685" spans="6:10" x14ac:dyDescent="0.25">
      <c r="F685" s="189"/>
      <c r="G685" s="189"/>
      <c r="H685" s="180"/>
      <c r="I685" s="180"/>
      <c r="J685" s="180"/>
    </row>
    <row r="686" spans="6:10" x14ac:dyDescent="0.25">
      <c r="F686" s="189"/>
      <c r="G686" s="189"/>
      <c r="H686" s="180"/>
      <c r="I686" s="180"/>
      <c r="J686" s="180"/>
    </row>
    <row r="687" spans="6:10" x14ac:dyDescent="0.25">
      <c r="F687" s="189"/>
      <c r="G687" s="189"/>
      <c r="H687" s="180"/>
      <c r="I687" s="180"/>
      <c r="J687" s="180"/>
    </row>
    <row r="688" spans="6:10" x14ac:dyDescent="0.25">
      <c r="F688" s="189"/>
      <c r="G688" s="189"/>
      <c r="H688" s="180"/>
      <c r="I688" s="180"/>
      <c r="J688" s="180"/>
    </row>
    <row r="689" spans="6:10" x14ac:dyDescent="0.25">
      <c r="F689" s="189"/>
      <c r="G689" s="189"/>
      <c r="H689" s="180"/>
      <c r="I689" s="180"/>
      <c r="J689" s="180"/>
    </row>
    <row r="690" spans="6:10" x14ac:dyDescent="0.25">
      <c r="F690" s="189"/>
      <c r="G690" s="189"/>
      <c r="H690" s="180"/>
      <c r="I690" s="180"/>
      <c r="J690" s="180"/>
    </row>
    <row r="691" spans="6:10" x14ac:dyDescent="0.25">
      <c r="F691" s="189"/>
      <c r="G691" s="189"/>
      <c r="H691" s="180"/>
      <c r="I691" s="180"/>
      <c r="J691" s="180"/>
    </row>
    <row r="692" spans="6:10" x14ac:dyDescent="0.25">
      <c r="F692" s="189"/>
      <c r="G692" s="189"/>
      <c r="H692" s="180"/>
      <c r="I692" s="180"/>
      <c r="J692" s="180"/>
    </row>
    <row r="693" spans="6:10" x14ac:dyDescent="0.25">
      <c r="F693" s="189"/>
      <c r="G693" s="189"/>
      <c r="H693" s="180"/>
      <c r="I693" s="180"/>
      <c r="J693" s="180"/>
    </row>
    <row r="694" spans="6:10" x14ac:dyDescent="0.25">
      <c r="F694" s="189"/>
      <c r="G694" s="189"/>
      <c r="H694" s="180"/>
      <c r="I694" s="180"/>
      <c r="J694" s="180"/>
    </row>
    <row r="695" spans="6:10" x14ac:dyDescent="0.25">
      <c r="F695" s="189"/>
      <c r="G695" s="189"/>
      <c r="H695" s="180"/>
      <c r="I695" s="180"/>
      <c r="J695" s="180"/>
    </row>
    <row r="696" spans="6:10" x14ac:dyDescent="0.25">
      <c r="F696" s="189"/>
      <c r="G696" s="189"/>
      <c r="H696" s="180"/>
      <c r="I696" s="180"/>
      <c r="J696" s="180"/>
    </row>
    <row r="697" spans="6:10" x14ac:dyDescent="0.25">
      <c r="F697" s="189"/>
      <c r="G697" s="189"/>
      <c r="H697" s="180"/>
      <c r="I697" s="180"/>
      <c r="J697" s="180"/>
    </row>
    <row r="698" spans="6:10" x14ac:dyDescent="0.25">
      <c r="F698" s="189"/>
      <c r="G698" s="189"/>
      <c r="H698" s="180"/>
      <c r="I698" s="180"/>
      <c r="J698" s="180"/>
    </row>
    <row r="699" spans="6:10" x14ac:dyDescent="0.25">
      <c r="F699" s="189"/>
      <c r="G699" s="189"/>
      <c r="H699" s="180"/>
      <c r="I699" s="180"/>
      <c r="J699" s="180"/>
    </row>
    <row r="700" spans="6:10" x14ac:dyDescent="0.25">
      <c r="F700" s="189"/>
      <c r="G700" s="189"/>
      <c r="H700" s="180"/>
      <c r="I700" s="180"/>
      <c r="J700" s="180"/>
    </row>
    <row r="701" spans="6:10" x14ac:dyDescent="0.25">
      <c r="F701" s="189"/>
      <c r="G701" s="189"/>
      <c r="H701" s="180"/>
      <c r="I701" s="180"/>
      <c r="J701" s="180"/>
    </row>
    <row r="702" spans="6:10" x14ac:dyDescent="0.25">
      <c r="F702" s="189"/>
      <c r="G702" s="189"/>
      <c r="H702" s="180"/>
      <c r="I702" s="180"/>
      <c r="J702" s="180"/>
    </row>
    <row r="703" spans="6:10" x14ac:dyDescent="0.25">
      <c r="F703" s="189"/>
      <c r="G703" s="189"/>
      <c r="H703" s="180"/>
      <c r="I703" s="180"/>
      <c r="J703" s="180"/>
    </row>
    <row r="704" spans="6:10" x14ac:dyDescent="0.25">
      <c r="F704" s="189"/>
      <c r="G704" s="189"/>
      <c r="H704" s="180"/>
      <c r="I704" s="180"/>
      <c r="J704" s="180"/>
    </row>
    <row r="705" spans="6:10" x14ac:dyDescent="0.25">
      <c r="F705" s="189"/>
      <c r="G705" s="189"/>
      <c r="H705" s="180"/>
      <c r="I705" s="180"/>
      <c r="J705" s="180"/>
    </row>
    <row r="706" spans="6:10" x14ac:dyDescent="0.25">
      <c r="F706" s="189"/>
      <c r="G706" s="189"/>
      <c r="H706" s="180"/>
      <c r="I706" s="180"/>
      <c r="J706" s="180"/>
    </row>
    <row r="707" spans="6:10" x14ac:dyDescent="0.25">
      <c r="F707" s="189"/>
      <c r="G707" s="189"/>
      <c r="H707" s="180"/>
      <c r="I707" s="180"/>
      <c r="J707" s="180"/>
    </row>
    <row r="708" spans="6:10" x14ac:dyDescent="0.25">
      <c r="F708" s="189"/>
      <c r="G708" s="189"/>
      <c r="H708" s="180"/>
      <c r="I708" s="180"/>
      <c r="J708" s="180"/>
    </row>
    <row r="709" spans="6:10" x14ac:dyDescent="0.25">
      <c r="F709" s="189"/>
      <c r="G709" s="189"/>
      <c r="H709" s="180"/>
      <c r="I709" s="180"/>
      <c r="J709" s="180"/>
    </row>
    <row r="710" spans="6:10" x14ac:dyDescent="0.25">
      <c r="F710" s="189"/>
      <c r="G710" s="189"/>
      <c r="H710" s="180"/>
      <c r="I710" s="180"/>
      <c r="J710" s="180"/>
    </row>
    <row r="711" spans="6:10" x14ac:dyDescent="0.25">
      <c r="F711" s="189"/>
      <c r="G711" s="189"/>
      <c r="H711" s="180"/>
      <c r="I711" s="180"/>
      <c r="J711" s="180"/>
    </row>
    <row r="712" spans="6:10" x14ac:dyDescent="0.25">
      <c r="F712" s="189"/>
      <c r="G712" s="189"/>
      <c r="H712" s="180"/>
      <c r="I712" s="180"/>
      <c r="J712" s="180"/>
    </row>
    <row r="713" spans="6:10" x14ac:dyDescent="0.25">
      <c r="F713" s="189"/>
      <c r="G713" s="189"/>
      <c r="H713" s="180"/>
      <c r="I713" s="180"/>
      <c r="J713" s="180"/>
    </row>
    <row r="714" spans="6:10" x14ac:dyDescent="0.25">
      <c r="F714" s="189"/>
      <c r="G714" s="189"/>
      <c r="H714" s="180"/>
      <c r="I714" s="180"/>
      <c r="J714" s="180"/>
    </row>
    <row r="715" spans="6:10" x14ac:dyDescent="0.25">
      <c r="F715" s="189"/>
      <c r="G715" s="189"/>
      <c r="H715" s="180"/>
      <c r="I715" s="180"/>
      <c r="J715" s="180"/>
    </row>
    <row r="716" spans="6:10" x14ac:dyDescent="0.25">
      <c r="F716" s="189"/>
      <c r="G716" s="189"/>
      <c r="H716" s="180"/>
      <c r="I716" s="180"/>
      <c r="J716" s="180"/>
    </row>
    <row r="717" spans="6:10" x14ac:dyDescent="0.25">
      <c r="F717" s="189"/>
      <c r="G717" s="189"/>
      <c r="H717" s="180"/>
      <c r="I717" s="180"/>
      <c r="J717" s="180"/>
    </row>
    <row r="718" spans="6:10" x14ac:dyDescent="0.25">
      <c r="F718" s="189"/>
      <c r="G718" s="189"/>
      <c r="H718" s="180"/>
      <c r="I718" s="180"/>
      <c r="J718" s="180"/>
    </row>
    <row r="719" spans="6:10" x14ac:dyDescent="0.25">
      <c r="F719" s="189"/>
      <c r="G719" s="189"/>
      <c r="H719" s="180"/>
      <c r="I719" s="180"/>
      <c r="J719" s="180"/>
    </row>
    <row r="720" spans="6:10" x14ac:dyDescent="0.25">
      <c r="F720" s="189"/>
      <c r="G720" s="189"/>
      <c r="H720" s="180"/>
      <c r="I720" s="180"/>
      <c r="J720" s="180"/>
    </row>
    <row r="721" spans="6:10" x14ac:dyDescent="0.25">
      <c r="F721" s="189"/>
      <c r="G721" s="189"/>
      <c r="H721" s="180"/>
      <c r="I721" s="180"/>
      <c r="J721" s="180"/>
    </row>
    <row r="722" spans="6:10" x14ac:dyDescent="0.25">
      <c r="F722" s="189"/>
      <c r="G722" s="189"/>
      <c r="H722" s="180"/>
      <c r="I722" s="180"/>
      <c r="J722" s="180"/>
    </row>
    <row r="723" spans="6:10" x14ac:dyDescent="0.25">
      <c r="F723" s="189"/>
      <c r="G723" s="189"/>
      <c r="H723" s="180"/>
      <c r="I723" s="180"/>
      <c r="J723" s="180"/>
    </row>
    <row r="724" spans="6:10" x14ac:dyDescent="0.25">
      <c r="F724" s="189"/>
      <c r="G724" s="189"/>
      <c r="H724" s="180"/>
      <c r="I724" s="180"/>
      <c r="J724" s="180"/>
    </row>
    <row r="725" spans="6:10" x14ac:dyDescent="0.25">
      <c r="F725" s="189"/>
      <c r="G725" s="189"/>
      <c r="H725" s="180"/>
      <c r="I725" s="180"/>
      <c r="J725" s="180"/>
    </row>
    <row r="726" spans="6:10" x14ac:dyDescent="0.25">
      <c r="F726" s="189"/>
      <c r="G726" s="189"/>
      <c r="H726" s="180"/>
      <c r="I726" s="180"/>
      <c r="J726" s="180"/>
    </row>
    <row r="727" spans="6:10" x14ac:dyDescent="0.25">
      <c r="F727" s="189"/>
      <c r="G727" s="189"/>
      <c r="H727" s="180"/>
      <c r="I727" s="180"/>
      <c r="J727" s="180"/>
    </row>
    <row r="728" spans="6:10" x14ac:dyDescent="0.25">
      <c r="F728" s="189"/>
      <c r="G728" s="189"/>
      <c r="H728" s="180"/>
      <c r="I728" s="180"/>
      <c r="J728" s="180"/>
    </row>
    <row r="729" spans="6:10" x14ac:dyDescent="0.25">
      <c r="F729" s="189"/>
      <c r="G729" s="189"/>
      <c r="H729" s="180"/>
      <c r="I729" s="180"/>
      <c r="J729" s="180"/>
    </row>
    <row r="730" spans="6:10" x14ac:dyDescent="0.25">
      <c r="F730" s="189"/>
      <c r="G730" s="189"/>
      <c r="H730" s="180"/>
      <c r="I730" s="180"/>
      <c r="J730" s="180"/>
    </row>
    <row r="731" spans="6:10" x14ac:dyDescent="0.25">
      <c r="F731" s="189"/>
      <c r="G731" s="189"/>
      <c r="H731" s="180"/>
      <c r="I731" s="180"/>
      <c r="J731" s="180"/>
    </row>
    <row r="732" spans="6:10" x14ac:dyDescent="0.25">
      <c r="F732" s="189"/>
      <c r="G732" s="189"/>
      <c r="H732" s="180"/>
      <c r="I732" s="180"/>
      <c r="J732" s="180"/>
    </row>
    <row r="733" spans="6:10" x14ac:dyDescent="0.25">
      <c r="F733" s="189"/>
      <c r="G733" s="189"/>
      <c r="H733" s="180"/>
      <c r="I733" s="180"/>
      <c r="J733" s="180"/>
    </row>
    <row r="734" spans="6:10" x14ac:dyDescent="0.25">
      <c r="F734" s="189"/>
      <c r="G734" s="189"/>
      <c r="H734" s="180"/>
      <c r="I734" s="180"/>
      <c r="J734" s="180"/>
    </row>
    <row r="735" spans="6:10" x14ac:dyDescent="0.25">
      <c r="F735" s="189"/>
      <c r="G735" s="189"/>
      <c r="H735" s="180"/>
      <c r="I735" s="180"/>
      <c r="J735" s="180"/>
    </row>
    <row r="736" spans="6:10" x14ac:dyDescent="0.25">
      <c r="F736" s="189"/>
      <c r="G736" s="189"/>
      <c r="H736" s="180"/>
      <c r="I736" s="180"/>
      <c r="J736" s="180"/>
    </row>
    <row r="737" spans="6:10" x14ac:dyDescent="0.25">
      <c r="F737" s="189"/>
      <c r="G737" s="189"/>
      <c r="H737" s="180"/>
      <c r="I737" s="180"/>
      <c r="J737" s="180"/>
    </row>
    <row r="738" spans="6:10" x14ac:dyDescent="0.25">
      <c r="F738" s="189"/>
      <c r="G738" s="189"/>
      <c r="H738" s="180"/>
      <c r="I738" s="180"/>
      <c r="J738" s="180"/>
    </row>
    <row r="739" spans="6:10" x14ac:dyDescent="0.25">
      <c r="F739" s="189"/>
      <c r="G739" s="189"/>
      <c r="H739" s="180"/>
      <c r="I739" s="180"/>
      <c r="J739" s="180"/>
    </row>
    <row r="740" spans="6:10" x14ac:dyDescent="0.25">
      <c r="F740" s="189"/>
      <c r="G740" s="189"/>
      <c r="H740" s="180"/>
      <c r="I740" s="180"/>
      <c r="J740" s="180"/>
    </row>
    <row r="741" spans="6:10" x14ac:dyDescent="0.25">
      <c r="F741" s="189"/>
      <c r="G741" s="189"/>
      <c r="H741" s="180"/>
      <c r="I741" s="180"/>
      <c r="J741" s="180"/>
    </row>
    <row r="742" spans="6:10" x14ac:dyDescent="0.25">
      <c r="F742" s="189"/>
      <c r="G742" s="189"/>
      <c r="H742" s="180"/>
      <c r="I742" s="180"/>
      <c r="J742" s="180"/>
    </row>
    <row r="743" spans="6:10" x14ac:dyDescent="0.25">
      <c r="F743" s="189"/>
      <c r="G743" s="189"/>
      <c r="H743" s="180"/>
      <c r="I743" s="180"/>
      <c r="J743" s="180"/>
    </row>
    <row r="744" spans="6:10" x14ac:dyDescent="0.25">
      <c r="F744" s="189"/>
      <c r="G744" s="189"/>
      <c r="H744" s="180"/>
      <c r="I744" s="180"/>
      <c r="J744" s="180"/>
    </row>
    <row r="745" spans="6:10" x14ac:dyDescent="0.25">
      <c r="F745" s="189"/>
      <c r="G745" s="189"/>
      <c r="H745" s="180"/>
      <c r="I745" s="180"/>
      <c r="J745" s="180"/>
    </row>
    <row r="746" spans="6:10" x14ac:dyDescent="0.25">
      <c r="F746" s="189"/>
      <c r="G746" s="189"/>
      <c r="H746" s="180"/>
      <c r="I746" s="180"/>
      <c r="J746" s="180"/>
    </row>
    <row r="747" spans="6:10" x14ac:dyDescent="0.25">
      <c r="F747" s="189"/>
      <c r="G747" s="189"/>
      <c r="H747" s="180"/>
      <c r="I747" s="180"/>
      <c r="J747" s="180"/>
    </row>
    <row r="748" spans="6:10" x14ac:dyDescent="0.25">
      <c r="F748" s="189"/>
      <c r="G748" s="189"/>
      <c r="H748" s="180"/>
      <c r="I748" s="180"/>
      <c r="J748" s="180"/>
    </row>
    <row r="749" spans="6:10" x14ac:dyDescent="0.25">
      <c r="F749" s="189"/>
      <c r="G749" s="189"/>
      <c r="H749" s="180"/>
      <c r="I749" s="180"/>
      <c r="J749" s="180"/>
    </row>
    <row r="750" spans="6:10" x14ac:dyDescent="0.25">
      <c r="F750" s="189"/>
      <c r="G750" s="189"/>
      <c r="H750" s="180"/>
      <c r="I750" s="180"/>
      <c r="J750" s="180"/>
    </row>
    <row r="751" spans="6:10" x14ac:dyDescent="0.25">
      <c r="F751" s="189"/>
      <c r="G751" s="189"/>
      <c r="H751" s="180"/>
      <c r="I751" s="180"/>
      <c r="J751" s="180"/>
    </row>
    <row r="752" spans="6:10" x14ac:dyDescent="0.25">
      <c r="F752" s="189"/>
      <c r="G752" s="189"/>
      <c r="H752" s="180"/>
      <c r="I752" s="180"/>
      <c r="J752" s="180"/>
    </row>
    <row r="753" spans="6:10" x14ac:dyDescent="0.25">
      <c r="F753" s="189"/>
      <c r="G753" s="189"/>
      <c r="H753" s="180"/>
      <c r="I753" s="180"/>
      <c r="J753" s="180"/>
    </row>
    <row r="754" spans="6:10" x14ac:dyDescent="0.25">
      <c r="F754" s="189"/>
      <c r="G754" s="189"/>
      <c r="H754" s="180"/>
      <c r="I754" s="180"/>
      <c r="J754" s="180"/>
    </row>
    <row r="755" spans="6:10" x14ac:dyDescent="0.25">
      <c r="F755" s="189"/>
      <c r="G755" s="189"/>
      <c r="H755" s="180"/>
      <c r="I755" s="180"/>
      <c r="J755" s="180"/>
    </row>
    <row r="756" spans="6:10" x14ac:dyDescent="0.25">
      <c r="F756" s="189"/>
      <c r="G756" s="189"/>
      <c r="H756" s="180"/>
      <c r="I756" s="180"/>
      <c r="J756" s="180"/>
    </row>
    <row r="757" spans="6:10" x14ac:dyDescent="0.25">
      <c r="F757" s="189"/>
      <c r="G757" s="189"/>
      <c r="H757" s="180"/>
      <c r="I757" s="180"/>
      <c r="J757" s="180"/>
    </row>
    <row r="758" spans="6:10" x14ac:dyDescent="0.25">
      <c r="F758" s="189"/>
      <c r="G758" s="189"/>
      <c r="H758" s="180"/>
      <c r="I758" s="180"/>
      <c r="J758" s="180"/>
    </row>
    <row r="759" spans="6:10" x14ac:dyDescent="0.25">
      <c r="F759" s="189"/>
      <c r="G759" s="189"/>
      <c r="H759" s="180"/>
      <c r="I759" s="180"/>
      <c r="J759" s="180"/>
    </row>
    <row r="760" spans="6:10" x14ac:dyDescent="0.25">
      <c r="F760" s="189"/>
      <c r="G760" s="189"/>
      <c r="H760" s="180"/>
      <c r="I760" s="180"/>
      <c r="J760" s="180"/>
    </row>
    <row r="761" spans="6:10" x14ac:dyDescent="0.25">
      <c r="F761" s="189"/>
      <c r="G761" s="189"/>
      <c r="H761" s="180"/>
      <c r="I761" s="180"/>
      <c r="J761" s="180"/>
    </row>
    <row r="762" spans="6:10" x14ac:dyDescent="0.25">
      <c r="F762" s="189"/>
      <c r="G762" s="189"/>
      <c r="H762" s="180"/>
      <c r="I762" s="180"/>
      <c r="J762" s="180"/>
    </row>
    <row r="763" spans="6:10" x14ac:dyDescent="0.25">
      <c r="F763" s="189"/>
      <c r="G763" s="189"/>
      <c r="H763" s="180"/>
      <c r="I763" s="180"/>
      <c r="J763" s="180"/>
    </row>
    <row r="764" spans="6:10" x14ac:dyDescent="0.25">
      <c r="F764" s="189"/>
      <c r="G764" s="189"/>
      <c r="H764" s="180"/>
      <c r="I764" s="180"/>
      <c r="J764" s="180"/>
    </row>
    <row r="765" spans="6:10" x14ac:dyDescent="0.25">
      <c r="F765" s="189"/>
      <c r="G765" s="189"/>
      <c r="H765" s="180"/>
      <c r="I765" s="180"/>
      <c r="J765" s="180"/>
    </row>
    <row r="766" spans="6:10" x14ac:dyDescent="0.25">
      <c r="F766" s="189"/>
      <c r="G766" s="189"/>
      <c r="H766" s="180"/>
      <c r="I766" s="180"/>
      <c r="J766" s="180"/>
    </row>
    <row r="767" spans="6:10" x14ac:dyDescent="0.25">
      <c r="F767" s="189"/>
      <c r="G767" s="189"/>
      <c r="H767" s="180"/>
      <c r="I767" s="180"/>
      <c r="J767" s="180"/>
    </row>
    <row r="768" spans="6:10" x14ac:dyDescent="0.25">
      <c r="F768" s="189"/>
      <c r="G768" s="189"/>
      <c r="H768" s="180"/>
      <c r="I768" s="180"/>
      <c r="J768" s="180"/>
    </row>
    <row r="769" spans="6:10" x14ac:dyDescent="0.25">
      <c r="F769" s="189"/>
      <c r="G769" s="189"/>
      <c r="H769" s="180"/>
      <c r="I769" s="180"/>
      <c r="J769" s="180"/>
    </row>
    <row r="770" spans="6:10" x14ac:dyDescent="0.25">
      <c r="F770" s="189"/>
      <c r="G770" s="189"/>
      <c r="H770" s="180"/>
      <c r="I770" s="180"/>
      <c r="J770" s="180"/>
    </row>
    <row r="771" spans="6:10" x14ac:dyDescent="0.25">
      <c r="F771" s="189"/>
      <c r="G771" s="189"/>
      <c r="H771" s="180"/>
      <c r="I771" s="180"/>
      <c r="J771" s="180"/>
    </row>
    <row r="772" spans="6:10" x14ac:dyDescent="0.25">
      <c r="F772" s="189"/>
      <c r="G772" s="189"/>
      <c r="H772" s="180"/>
      <c r="I772" s="180"/>
      <c r="J772" s="180"/>
    </row>
    <row r="773" spans="6:10" x14ac:dyDescent="0.25">
      <c r="F773" s="189"/>
      <c r="G773" s="189"/>
      <c r="H773" s="180"/>
      <c r="I773" s="180"/>
      <c r="J773" s="180"/>
    </row>
    <row r="774" spans="6:10" x14ac:dyDescent="0.25">
      <c r="F774" s="189"/>
      <c r="G774" s="189"/>
      <c r="H774" s="180"/>
      <c r="I774" s="180"/>
      <c r="J774" s="180"/>
    </row>
    <row r="775" spans="6:10" x14ac:dyDescent="0.25">
      <c r="F775" s="189"/>
      <c r="G775" s="189"/>
      <c r="H775" s="180"/>
      <c r="I775" s="180"/>
      <c r="J775" s="180"/>
    </row>
    <row r="776" spans="6:10" x14ac:dyDescent="0.25">
      <c r="F776" s="189"/>
      <c r="G776" s="189"/>
      <c r="H776" s="180"/>
      <c r="I776" s="180"/>
      <c r="J776" s="180"/>
    </row>
    <row r="777" spans="6:10" x14ac:dyDescent="0.25">
      <c r="F777" s="189"/>
      <c r="G777" s="189"/>
      <c r="H777" s="180"/>
      <c r="I777" s="180"/>
      <c r="J777" s="180"/>
    </row>
    <row r="778" spans="6:10" x14ac:dyDescent="0.25">
      <c r="F778" s="189"/>
      <c r="G778" s="189"/>
      <c r="H778" s="180"/>
      <c r="I778" s="180"/>
      <c r="J778" s="180"/>
    </row>
    <row r="779" spans="6:10" x14ac:dyDescent="0.25">
      <c r="F779" s="189"/>
      <c r="G779" s="189"/>
      <c r="H779" s="180"/>
      <c r="I779" s="180"/>
      <c r="J779" s="180"/>
    </row>
    <row r="780" spans="6:10" x14ac:dyDescent="0.25">
      <c r="F780" s="189"/>
      <c r="G780" s="189"/>
      <c r="H780" s="180"/>
      <c r="I780" s="180"/>
      <c r="J780" s="180"/>
    </row>
    <row r="781" spans="6:10" x14ac:dyDescent="0.25">
      <c r="F781" s="189"/>
      <c r="G781" s="189"/>
      <c r="H781" s="180"/>
      <c r="I781" s="180"/>
      <c r="J781" s="180"/>
    </row>
    <row r="782" spans="6:10" x14ac:dyDescent="0.25">
      <c r="F782" s="189"/>
      <c r="G782" s="189"/>
      <c r="H782" s="180"/>
      <c r="I782" s="180"/>
      <c r="J782" s="180"/>
    </row>
    <row r="783" spans="6:10" x14ac:dyDescent="0.25">
      <c r="F783" s="189"/>
      <c r="G783" s="189"/>
      <c r="H783" s="180"/>
      <c r="I783" s="180"/>
      <c r="J783" s="180"/>
    </row>
    <row r="784" spans="6:10" x14ac:dyDescent="0.25">
      <c r="F784" s="189"/>
      <c r="G784" s="189"/>
      <c r="H784" s="180"/>
      <c r="I784" s="180"/>
      <c r="J784" s="180"/>
    </row>
    <row r="785" spans="6:10" x14ac:dyDescent="0.25">
      <c r="F785" s="189"/>
      <c r="G785" s="189"/>
      <c r="H785" s="180"/>
      <c r="I785" s="180"/>
      <c r="J785" s="180"/>
    </row>
    <row r="786" spans="6:10" x14ac:dyDescent="0.25">
      <c r="F786" s="189"/>
      <c r="G786" s="189"/>
      <c r="H786" s="180"/>
      <c r="I786" s="180"/>
      <c r="J786" s="180"/>
    </row>
    <row r="787" spans="6:10" x14ac:dyDescent="0.25">
      <c r="F787" s="189"/>
      <c r="G787" s="189"/>
      <c r="H787" s="180"/>
      <c r="I787" s="180"/>
      <c r="J787" s="180"/>
    </row>
    <row r="788" spans="6:10" x14ac:dyDescent="0.25">
      <c r="F788" s="189"/>
      <c r="G788" s="189"/>
      <c r="H788" s="180"/>
      <c r="I788" s="180"/>
      <c r="J788" s="180"/>
    </row>
    <row r="789" spans="6:10" x14ac:dyDescent="0.25">
      <c r="F789" s="189"/>
      <c r="G789" s="189"/>
      <c r="H789" s="180"/>
      <c r="I789" s="180"/>
      <c r="J789" s="180"/>
    </row>
    <row r="790" spans="6:10" x14ac:dyDescent="0.25">
      <c r="F790" s="189"/>
      <c r="G790" s="189"/>
      <c r="H790" s="180"/>
      <c r="I790" s="180"/>
      <c r="J790" s="180"/>
    </row>
    <row r="791" spans="6:10" x14ac:dyDescent="0.25">
      <c r="F791" s="189"/>
      <c r="G791" s="189"/>
      <c r="H791" s="180"/>
      <c r="I791" s="180"/>
      <c r="J791" s="180"/>
    </row>
    <row r="792" spans="6:10" x14ac:dyDescent="0.25">
      <c r="F792" s="189"/>
      <c r="G792" s="189"/>
      <c r="H792" s="180"/>
      <c r="I792" s="180"/>
      <c r="J792" s="180"/>
    </row>
    <row r="793" spans="6:10" x14ac:dyDescent="0.25">
      <c r="F793" s="189"/>
      <c r="G793" s="189"/>
      <c r="H793" s="180"/>
      <c r="I793" s="180"/>
      <c r="J793" s="180"/>
    </row>
    <row r="794" spans="6:10" x14ac:dyDescent="0.25">
      <c r="F794" s="189"/>
      <c r="G794" s="189"/>
      <c r="H794" s="180"/>
      <c r="I794" s="180"/>
      <c r="J794" s="180"/>
    </row>
    <row r="795" spans="6:10" x14ac:dyDescent="0.25">
      <c r="F795" s="189"/>
      <c r="G795" s="189"/>
      <c r="H795" s="180"/>
      <c r="I795" s="180"/>
      <c r="J795" s="180"/>
    </row>
    <row r="796" spans="6:10" x14ac:dyDescent="0.25">
      <c r="F796" s="189"/>
      <c r="G796" s="189"/>
      <c r="H796" s="180"/>
      <c r="I796" s="180"/>
      <c r="J796" s="180"/>
    </row>
    <row r="797" spans="6:10" x14ac:dyDescent="0.25">
      <c r="F797" s="189"/>
      <c r="G797" s="189"/>
      <c r="H797" s="180"/>
      <c r="I797" s="180"/>
      <c r="J797" s="180"/>
    </row>
    <row r="798" spans="6:10" x14ac:dyDescent="0.25">
      <c r="F798" s="189"/>
      <c r="G798" s="189"/>
      <c r="H798" s="180"/>
      <c r="I798" s="180"/>
      <c r="J798" s="180"/>
    </row>
    <row r="799" spans="6:10" x14ac:dyDescent="0.25">
      <c r="F799" s="189"/>
      <c r="G799" s="189"/>
      <c r="H799" s="180"/>
      <c r="I799" s="180"/>
      <c r="J799" s="180"/>
    </row>
    <row r="800" spans="6:10" x14ac:dyDescent="0.25">
      <c r="F800" s="189"/>
      <c r="G800" s="189"/>
      <c r="H800" s="180"/>
      <c r="I800" s="180"/>
      <c r="J800" s="180"/>
    </row>
    <row r="801" spans="6:10" x14ac:dyDescent="0.25">
      <c r="F801" s="189"/>
      <c r="G801" s="189"/>
      <c r="H801" s="180"/>
      <c r="I801" s="180"/>
      <c r="J801" s="180"/>
    </row>
    <row r="802" spans="6:10" x14ac:dyDescent="0.25">
      <c r="F802" s="189"/>
      <c r="G802" s="189"/>
      <c r="H802" s="180"/>
      <c r="I802" s="180"/>
      <c r="J802" s="180"/>
    </row>
    <row r="803" spans="6:10" x14ac:dyDescent="0.25">
      <c r="F803" s="189"/>
      <c r="G803" s="189"/>
      <c r="H803" s="180"/>
      <c r="I803" s="180"/>
      <c r="J803" s="180"/>
    </row>
    <row r="804" spans="6:10" x14ac:dyDescent="0.25">
      <c r="F804" s="189"/>
      <c r="G804" s="189"/>
      <c r="H804" s="180"/>
      <c r="I804" s="180"/>
      <c r="J804" s="180"/>
    </row>
    <row r="805" spans="6:10" x14ac:dyDescent="0.25">
      <c r="F805" s="189"/>
      <c r="G805" s="189"/>
      <c r="H805" s="180"/>
      <c r="I805" s="180"/>
      <c r="J805" s="180"/>
    </row>
    <row r="806" spans="6:10" x14ac:dyDescent="0.25">
      <c r="F806" s="189"/>
      <c r="G806" s="189"/>
      <c r="H806" s="180"/>
      <c r="I806" s="180"/>
      <c r="J806" s="180"/>
    </row>
    <row r="807" spans="6:10" x14ac:dyDescent="0.25">
      <c r="F807" s="189"/>
      <c r="G807" s="189"/>
      <c r="H807" s="180"/>
      <c r="I807" s="180"/>
      <c r="J807" s="180"/>
    </row>
    <row r="808" spans="6:10" x14ac:dyDescent="0.25">
      <c r="F808" s="189"/>
      <c r="G808" s="189"/>
      <c r="H808" s="180"/>
      <c r="I808" s="180"/>
      <c r="J808" s="180"/>
    </row>
    <row r="809" spans="6:10" x14ac:dyDescent="0.25">
      <c r="F809" s="189"/>
      <c r="G809" s="189"/>
      <c r="H809" s="180"/>
      <c r="I809" s="180"/>
      <c r="J809" s="180"/>
    </row>
    <row r="810" spans="6:10" x14ac:dyDescent="0.25">
      <c r="F810" s="189"/>
      <c r="G810" s="189"/>
      <c r="H810" s="180"/>
      <c r="I810" s="180"/>
      <c r="J810" s="180"/>
    </row>
    <row r="811" spans="6:10" x14ac:dyDescent="0.25">
      <c r="F811" s="189"/>
      <c r="G811" s="189"/>
      <c r="H811" s="180"/>
      <c r="I811" s="180"/>
      <c r="J811" s="180"/>
    </row>
    <row r="812" spans="6:10" x14ac:dyDescent="0.25">
      <c r="F812" s="189"/>
      <c r="G812" s="189"/>
      <c r="H812" s="180"/>
      <c r="I812" s="180"/>
      <c r="J812" s="180"/>
    </row>
    <row r="813" spans="6:10" x14ac:dyDescent="0.25">
      <c r="F813" s="189"/>
      <c r="G813" s="189"/>
      <c r="H813" s="180"/>
      <c r="I813" s="180"/>
      <c r="J813" s="180"/>
    </row>
    <row r="814" spans="6:10" x14ac:dyDescent="0.25">
      <c r="F814" s="189"/>
      <c r="G814" s="189"/>
      <c r="H814" s="180"/>
      <c r="I814" s="180"/>
      <c r="J814" s="180"/>
    </row>
    <row r="815" spans="6:10" x14ac:dyDescent="0.25">
      <c r="F815" s="189"/>
      <c r="G815" s="189"/>
      <c r="H815" s="180"/>
      <c r="I815" s="180"/>
      <c r="J815" s="180"/>
    </row>
    <row r="816" spans="6:10" x14ac:dyDescent="0.25">
      <c r="F816" s="189"/>
      <c r="G816" s="189"/>
      <c r="H816" s="180"/>
      <c r="I816" s="180"/>
      <c r="J816" s="180"/>
    </row>
    <row r="817" spans="6:10" x14ac:dyDescent="0.25">
      <c r="F817" s="189"/>
      <c r="G817" s="189"/>
      <c r="H817" s="180"/>
      <c r="I817" s="180"/>
      <c r="J817" s="180"/>
    </row>
    <row r="818" spans="6:10" x14ac:dyDescent="0.25">
      <c r="F818" s="189"/>
      <c r="G818" s="189"/>
      <c r="H818" s="180"/>
      <c r="I818" s="180"/>
      <c r="J818" s="180"/>
    </row>
    <row r="819" spans="6:10" x14ac:dyDescent="0.25">
      <c r="F819" s="189"/>
      <c r="G819" s="189"/>
      <c r="H819" s="180"/>
      <c r="I819" s="180"/>
      <c r="J819" s="180"/>
    </row>
    <row r="820" spans="6:10" x14ac:dyDescent="0.25">
      <c r="F820" s="189"/>
      <c r="G820" s="189"/>
      <c r="H820" s="180"/>
      <c r="I820" s="180"/>
      <c r="J820" s="180"/>
    </row>
    <row r="821" spans="6:10" x14ac:dyDescent="0.25">
      <c r="F821" s="189"/>
      <c r="G821" s="189"/>
      <c r="H821" s="180"/>
      <c r="I821" s="180"/>
      <c r="J821" s="180"/>
    </row>
    <row r="822" spans="6:10" x14ac:dyDescent="0.25">
      <c r="F822" s="189"/>
      <c r="G822" s="189"/>
      <c r="H822" s="180"/>
      <c r="I822" s="180"/>
      <c r="J822" s="180"/>
    </row>
    <row r="823" spans="6:10" x14ac:dyDescent="0.25">
      <c r="F823" s="189"/>
      <c r="G823" s="189"/>
      <c r="H823" s="180"/>
      <c r="I823" s="180"/>
      <c r="J823" s="180"/>
    </row>
    <row r="824" spans="6:10" x14ac:dyDescent="0.25">
      <c r="F824" s="189"/>
      <c r="G824" s="189"/>
      <c r="H824" s="180"/>
      <c r="I824" s="180"/>
      <c r="J824" s="180"/>
    </row>
    <row r="825" spans="6:10" x14ac:dyDescent="0.25">
      <c r="F825" s="189"/>
      <c r="G825" s="189"/>
      <c r="H825" s="180"/>
      <c r="I825" s="180"/>
      <c r="J825" s="180"/>
    </row>
    <row r="826" spans="6:10" x14ac:dyDescent="0.25">
      <c r="F826" s="189"/>
      <c r="G826" s="189"/>
      <c r="H826" s="180"/>
      <c r="I826" s="180"/>
      <c r="J826" s="180"/>
    </row>
    <row r="827" spans="6:10" x14ac:dyDescent="0.25">
      <c r="F827" s="189"/>
      <c r="G827" s="189"/>
      <c r="H827" s="180"/>
      <c r="I827" s="180"/>
      <c r="J827" s="180"/>
    </row>
    <row r="828" spans="6:10" x14ac:dyDescent="0.25">
      <c r="F828" s="189"/>
      <c r="G828" s="189"/>
      <c r="H828" s="180"/>
      <c r="I828" s="180"/>
      <c r="J828" s="180"/>
    </row>
    <row r="829" spans="6:10" x14ac:dyDescent="0.25">
      <c r="F829" s="189"/>
      <c r="G829" s="189"/>
      <c r="H829" s="180"/>
      <c r="I829" s="180"/>
      <c r="J829" s="180"/>
    </row>
    <row r="830" spans="6:10" x14ac:dyDescent="0.25">
      <c r="F830" s="189"/>
      <c r="G830" s="189"/>
      <c r="H830" s="180"/>
      <c r="I830" s="180"/>
      <c r="J830" s="180"/>
    </row>
    <row r="831" spans="6:10" x14ac:dyDescent="0.25">
      <c r="F831" s="189"/>
      <c r="G831" s="189"/>
      <c r="H831" s="180"/>
      <c r="I831" s="180"/>
      <c r="J831" s="180"/>
    </row>
    <row r="832" spans="6:10" x14ac:dyDescent="0.25">
      <c r="F832" s="189"/>
      <c r="G832" s="189"/>
      <c r="H832" s="180"/>
      <c r="I832" s="180"/>
      <c r="J832" s="180"/>
    </row>
    <row r="833" spans="6:10" x14ac:dyDescent="0.25">
      <c r="F833" s="189"/>
      <c r="G833" s="189"/>
      <c r="H833" s="180"/>
      <c r="I833" s="180"/>
      <c r="J833" s="180"/>
    </row>
    <row r="834" spans="6:10" x14ac:dyDescent="0.25">
      <c r="F834" s="189"/>
      <c r="G834" s="189"/>
      <c r="H834" s="180"/>
      <c r="I834" s="180"/>
      <c r="J834" s="180"/>
    </row>
    <row r="835" spans="6:10" x14ac:dyDescent="0.25">
      <c r="F835" s="189"/>
      <c r="G835" s="189"/>
      <c r="H835" s="180"/>
      <c r="I835" s="180"/>
      <c r="J835" s="180"/>
    </row>
    <row r="836" spans="6:10" x14ac:dyDescent="0.25">
      <c r="F836" s="189"/>
      <c r="G836" s="189"/>
      <c r="H836" s="180"/>
      <c r="I836" s="180"/>
      <c r="J836" s="180"/>
    </row>
    <row r="837" spans="6:10" x14ac:dyDescent="0.25">
      <c r="F837" s="189"/>
      <c r="G837" s="189"/>
      <c r="H837" s="180"/>
      <c r="I837" s="180"/>
      <c r="J837" s="180"/>
    </row>
    <row r="838" spans="6:10" x14ac:dyDescent="0.25">
      <c r="F838" s="189"/>
      <c r="G838" s="189"/>
      <c r="H838" s="180"/>
      <c r="I838" s="180"/>
      <c r="J838" s="180"/>
    </row>
    <row r="839" spans="6:10" x14ac:dyDescent="0.25">
      <c r="F839" s="189"/>
      <c r="G839" s="189"/>
      <c r="H839" s="180"/>
      <c r="I839" s="180"/>
      <c r="J839" s="180"/>
    </row>
    <row r="840" spans="6:10" x14ac:dyDescent="0.25">
      <c r="F840" s="189"/>
      <c r="G840" s="189"/>
      <c r="H840" s="180"/>
      <c r="I840" s="180"/>
      <c r="J840" s="180"/>
    </row>
    <row r="841" spans="6:10" x14ac:dyDescent="0.25">
      <c r="F841" s="189"/>
      <c r="G841" s="189"/>
      <c r="H841" s="180"/>
      <c r="I841" s="180"/>
      <c r="J841" s="180"/>
    </row>
    <row r="842" spans="6:10" x14ac:dyDescent="0.25">
      <c r="F842" s="189"/>
      <c r="G842" s="189"/>
      <c r="H842" s="180"/>
      <c r="I842" s="180"/>
      <c r="J842" s="180"/>
    </row>
    <row r="843" spans="6:10" x14ac:dyDescent="0.25">
      <c r="F843" s="189"/>
      <c r="G843" s="189"/>
      <c r="H843" s="180"/>
      <c r="I843" s="180"/>
      <c r="J843" s="180"/>
    </row>
    <row r="844" spans="6:10" x14ac:dyDescent="0.25">
      <c r="F844" s="189"/>
      <c r="G844" s="189"/>
      <c r="H844" s="180"/>
      <c r="I844" s="180"/>
      <c r="J844" s="180"/>
    </row>
    <row r="845" spans="6:10" x14ac:dyDescent="0.25">
      <c r="F845" s="189"/>
      <c r="G845" s="189"/>
      <c r="H845" s="180"/>
      <c r="I845" s="180"/>
      <c r="J845" s="180"/>
    </row>
    <row r="846" spans="6:10" x14ac:dyDescent="0.25">
      <c r="F846" s="189"/>
      <c r="G846" s="189"/>
      <c r="H846" s="180"/>
      <c r="I846" s="180"/>
      <c r="J846" s="180"/>
    </row>
    <row r="847" spans="6:10" x14ac:dyDescent="0.25">
      <c r="F847" s="189"/>
      <c r="G847" s="189"/>
      <c r="H847" s="180"/>
      <c r="I847" s="180"/>
      <c r="J847" s="180"/>
    </row>
    <row r="848" spans="6:10" x14ac:dyDescent="0.25">
      <c r="F848" s="189"/>
      <c r="G848" s="189"/>
      <c r="H848" s="180"/>
      <c r="I848" s="180"/>
      <c r="J848" s="180"/>
    </row>
    <row r="849" spans="6:10" x14ac:dyDescent="0.25">
      <c r="F849" s="189"/>
      <c r="G849" s="189"/>
      <c r="H849" s="180"/>
      <c r="I849" s="180"/>
      <c r="J849" s="180"/>
    </row>
    <row r="850" spans="6:10" x14ac:dyDescent="0.25">
      <c r="F850" s="189"/>
      <c r="G850" s="189"/>
      <c r="H850" s="180"/>
      <c r="I850" s="180"/>
      <c r="J850" s="180"/>
    </row>
    <row r="851" spans="6:10" x14ac:dyDescent="0.25">
      <c r="F851" s="189"/>
      <c r="G851" s="189"/>
      <c r="H851" s="180"/>
      <c r="I851" s="180"/>
      <c r="J851" s="180"/>
    </row>
    <row r="852" spans="6:10" x14ac:dyDescent="0.25">
      <c r="F852" s="189"/>
      <c r="G852" s="189"/>
      <c r="H852" s="180"/>
      <c r="I852" s="180"/>
      <c r="J852" s="180"/>
    </row>
    <row r="853" spans="6:10" x14ac:dyDescent="0.25">
      <c r="F853" s="189"/>
      <c r="G853" s="189"/>
      <c r="H853" s="180"/>
      <c r="I853" s="180"/>
      <c r="J853" s="180"/>
    </row>
    <row r="854" spans="6:10" x14ac:dyDescent="0.25">
      <c r="F854" s="189"/>
      <c r="G854" s="189"/>
      <c r="H854" s="180"/>
      <c r="I854" s="180"/>
      <c r="J854" s="180"/>
    </row>
    <row r="855" spans="6:10" x14ac:dyDescent="0.25">
      <c r="F855" s="189"/>
      <c r="G855" s="189"/>
      <c r="H855" s="180"/>
      <c r="I855" s="180"/>
      <c r="J855" s="180"/>
    </row>
    <row r="856" spans="6:10" x14ac:dyDescent="0.25">
      <c r="F856" s="189"/>
      <c r="G856" s="189"/>
      <c r="H856" s="180"/>
      <c r="I856" s="180"/>
      <c r="J856" s="180"/>
    </row>
    <row r="857" spans="6:10" x14ac:dyDescent="0.25">
      <c r="F857" s="189"/>
      <c r="G857" s="189"/>
      <c r="H857" s="180"/>
      <c r="I857" s="180"/>
      <c r="J857" s="180"/>
    </row>
    <row r="858" spans="6:10" x14ac:dyDescent="0.25">
      <c r="F858" s="189"/>
      <c r="G858" s="189"/>
      <c r="H858" s="180"/>
      <c r="I858" s="180"/>
      <c r="J858" s="180"/>
    </row>
    <row r="859" spans="6:10" x14ac:dyDescent="0.25">
      <c r="F859" s="189"/>
      <c r="G859" s="189"/>
      <c r="H859" s="180"/>
      <c r="I859" s="180"/>
      <c r="J859" s="180"/>
    </row>
    <row r="860" spans="6:10" x14ac:dyDescent="0.25">
      <c r="F860" s="189"/>
      <c r="G860" s="189"/>
      <c r="H860" s="180"/>
      <c r="I860" s="180"/>
      <c r="J860" s="180"/>
    </row>
    <row r="861" spans="6:10" x14ac:dyDescent="0.25">
      <c r="F861" s="189"/>
      <c r="G861" s="189"/>
      <c r="H861" s="180"/>
      <c r="I861" s="180"/>
      <c r="J861" s="180"/>
    </row>
    <row r="862" spans="6:10" x14ac:dyDescent="0.25">
      <c r="F862" s="189"/>
      <c r="G862" s="189"/>
      <c r="H862" s="180"/>
      <c r="I862" s="180"/>
      <c r="J862" s="180"/>
    </row>
    <row r="863" spans="6:10" x14ac:dyDescent="0.25">
      <c r="F863" s="189"/>
      <c r="G863" s="189"/>
      <c r="H863" s="180"/>
      <c r="I863" s="180"/>
      <c r="J863" s="180"/>
    </row>
    <row r="864" spans="6:10" x14ac:dyDescent="0.25">
      <c r="F864" s="189"/>
      <c r="G864" s="189"/>
      <c r="H864" s="180"/>
      <c r="I864" s="180"/>
      <c r="J864" s="180"/>
    </row>
    <row r="865" spans="6:10" x14ac:dyDescent="0.25">
      <c r="F865" s="189"/>
      <c r="G865" s="189"/>
      <c r="H865" s="180"/>
      <c r="I865" s="180"/>
      <c r="J865" s="180"/>
    </row>
    <row r="866" spans="6:10" x14ac:dyDescent="0.25">
      <c r="F866" s="189"/>
      <c r="G866" s="189"/>
      <c r="H866" s="180"/>
      <c r="I866" s="180"/>
      <c r="J866" s="180"/>
    </row>
    <row r="867" spans="6:10" x14ac:dyDescent="0.25">
      <c r="F867" s="189"/>
      <c r="G867" s="189"/>
      <c r="H867" s="180"/>
      <c r="I867" s="180"/>
      <c r="J867" s="180"/>
    </row>
    <row r="868" spans="6:10" x14ac:dyDescent="0.25">
      <c r="F868" s="189"/>
      <c r="G868" s="189"/>
      <c r="H868" s="180"/>
      <c r="I868" s="180"/>
      <c r="J868" s="180"/>
    </row>
    <row r="869" spans="6:10" x14ac:dyDescent="0.25">
      <c r="F869" s="189"/>
      <c r="G869" s="189"/>
      <c r="H869" s="180"/>
      <c r="I869" s="180"/>
      <c r="J869" s="180"/>
    </row>
    <row r="870" spans="6:10" x14ac:dyDescent="0.25">
      <c r="F870" s="189"/>
      <c r="G870" s="189"/>
      <c r="H870" s="180"/>
      <c r="I870" s="180"/>
      <c r="J870" s="180"/>
    </row>
    <row r="871" spans="6:10" x14ac:dyDescent="0.25">
      <c r="F871" s="189"/>
      <c r="G871" s="189"/>
      <c r="H871" s="180"/>
      <c r="I871" s="180"/>
      <c r="J871" s="180"/>
    </row>
    <row r="872" spans="6:10" x14ac:dyDescent="0.25">
      <c r="F872" s="189"/>
      <c r="G872" s="189"/>
      <c r="H872" s="180"/>
      <c r="I872" s="180"/>
      <c r="J872" s="180"/>
    </row>
    <row r="873" spans="6:10" x14ac:dyDescent="0.25">
      <c r="F873" s="189"/>
      <c r="G873" s="189"/>
      <c r="H873" s="180"/>
      <c r="I873" s="180"/>
      <c r="J873" s="180"/>
    </row>
    <row r="874" spans="6:10" x14ac:dyDescent="0.25">
      <c r="F874" s="189"/>
      <c r="G874" s="189"/>
      <c r="H874" s="180"/>
      <c r="I874" s="180"/>
      <c r="J874" s="180"/>
    </row>
    <row r="875" spans="6:10" x14ac:dyDescent="0.25">
      <c r="F875" s="189"/>
      <c r="G875" s="189"/>
      <c r="H875" s="180"/>
      <c r="I875" s="180"/>
      <c r="J875" s="180"/>
    </row>
    <row r="876" spans="6:10" x14ac:dyDescent="0.25">
      <c r="F876" s="189"/>
      <c r="G876" s="189"/>
      <c r="H876" s="180"/>
      <c r="I876" s="180"/>
      <c r="J876" s="180"/>
    </row>
    <row r="877" spans="6:10" x14ac:dyDescent="0.25">
      <c r="F877" s="189"/>
      <c r="G877" s="189"/>
      <c r="H877" s="180"/>
      <c r="I877" s="180"/>
      <c r="J877" s="180"/>
    </row>
    <row r="878" spans="6:10" x14ac:dyDescent="0.25">
      <c r="F878" s="189"/>
      <c r="G878" s="189"/>
      <c r="H878" s="180"/>
      <c r="I878" s="180"/>
      <c r="J878" s="180"/>
    </row>
    <row r="879" spans="6:10" x14ac:dyDescent="0.25">
      <c r="F879" s="189"/>
      <c r="G879" s="189"/>
      <c r="H879" s="180"/>
      <c r="I879" s="180"/>
      <c r="J879" s="180"/>
    </row>
    <row r="880" spans="6:10" x14ac:dyDescent="0.25">
      <c r="F880" s="189"/>
      <c r="G880" s="189"/>
      <c r="H880" s="180"/>
      <c r="I880" s="180"/>
      <c r="J880" s="180"/>
    </row>
    <row r="881" spans="6:10" x14ac:dyDescent="0.25">
      <c r="F881" s="189"/>
      <c r="G881" s="189"/>
      <c r="H881" s="180"/>
      <c r="I881" s="180"/>
      <c r="J881" s="180"/>
    </row>
    <row r="882" spans="6:10" x14ac:dyDescent="0.25">
      <c r="F882" s="189"/>
      <c r="G882" s="189"/>
      <c r="H882" s="180"/>
      <c r="I882" s="180"/>
      <c r="J882" s="180"/>
    </row>
    <row r="883" spans="6:10" x14ac:dyDescent="0.25">
      <c r="F883" s="189"/>
      <c r="G883" s="189"/>
      <c r="H883" s="180"/>
      <c r="I883" s="180"/>
      <c r="J883" s="180"/>
    </row>
    <row r="884" spans="6:10" x14ac:dyDescent="0.25">
      <c r="F884" s="189"/>
      <c r="G884" s="189"/>
      <c r="H884" s="180"/>
      <c r="I884" s="180"/>
      <c r="J884" s="180"/>
    </row>
    <row r="885" spans="6:10" x14ac:dyDescent="0.25">
      <c r="F885" s="189"/>
      <c r="G885" s="189"/>
      <c r="H885" s="180"/>
      <c r="I885" s="180"/>
      <c r="J885" s="180"/>
    </row>
    <row r="886" spans="6:10" x14ac:dyDescent="0.25">
      <c r="F886" s="189"/>
      <c r="G886" s="189"/>
      <c r="H886" s="180"/>
      <c r="I886" s="180"/>
      <c r="J886" s="180"/>
    </row>
    <row r="887" spans="6:10" x14ac:dyDescent="0.25">
      <c r="F887" s="189"/>
      <c r="G887" s="189"/>
      <c r="H887" s="180"/>
      <c r="I887" s="180"/>
      <c r="J887" s="180"/>
    </row>
    <row r="888" spans="6:10" x14ac:dyDescent="0.25">
      <c r="F888" s="189"/>
      <c r="G888" s="189"/>
      <c r="H888" s="180"/>
      <c r="I888" s="180"/>
      <c r="J888" s="180"/>
    </row>
    <row r="889" spans="6:10" x14ac:dyDescent="0.25">
      <c r="F889" s="189"/>
      <c r="G889" s="189"/>
      <c r="H889" s="180"/>
      <c r="I889" s="180"/>
      <c r="J889" s="180"/>
    </row>
    <row r="890" spans="6:10" x14ac:dyDescent="0.25">
      <c r="F890" s="189"/>
      <c r="G890" s="189"/>
      <c r="H890" s="180"/>
      <c r="I890" s="180"/>
      <c r="J890" s="180"/>
    </row>
    <row r="891" spans="6:10" x14ac:dyDescent="0.25">
      <c r="F891" s="189"/>
      <c r="G891" s="189"/>
      <c r="H891" s="180"/>
      <c r="I891" s="180"/>
      <c r="J891" s="180"/>
    </row>
    <row r="892" spans="6:10" x14ac:dyDescent="0.25">
      <c r="F892" s="189"/>
      <c r="G892" s="189"/>
      <c r="H892" s="180"/>
      <c r="I892" s="180"/>
      <c r="J892" s="180"/>
    </row>
    <row r="893" spans="6:10" x14ac:dyDescent="0.25">
      <c r="F893" s="189"/>
      <c r="G893" s="189"/>
      <c r="H893" s="180"/>
      <c r="I893" s="180"/>
      <c r="J893" s="180"/>
    </row>
    <row r="894" spans="6:10" x14ac:dyDescent="0.25">
      <c r="F894" s="189"/>
      <c r="G894" s="189"/>
      <c r="H894" s="180"/>
      <c r="I894" s="180"/>
      <c r="J894" s="180"/>
    </row>
    <row r="895" spans="6:10" x14ac:dyDescent="0.25">
      <c r="F895" s="189"/>
      <c r="G895" s="189"/>
      <c r="H895" s="180"/>
      <c r="I895" s="180"/>
      <c r="J895" s="180"/>
    </row>
    <row r="896" spans="6:10" x14ac:dyDescent="0.25">
      <c r="F896" s="189"/>
      <c r="G896" s="189"/>
      <c r="H896" s="180"/>
      <c r="I896" s="180"/>
      <c r="J896" s="180"/>
    </row>
    <row r="897" spans="6:10" x14ac:dyDescent="0.25">
      <c r="F897" s="189"/>
      <c r="G897" s="189"/>
      <c r="H897" s="180"/>
      <c r="I897" s="180"/>
      <c r="J897" s="180"/>
    </row>
    <row r="898" spans="6:10" x14ac:dyDescent="0.25">
      <c r="F898" s="189"/>
      <c r="G898" s="189"/>
      <c r="H898" s="180"/>
      <c r="I898" s="180"/>
      <c r="J898" s="180"/>
    </row>
    <row r="899" spans="6:10" x14ac:dyDescent="0.25">
      <c r="F899" s="189"/>
      <c r="G899" s="189"/>
      <c r="H899" s="180"/>
      <c r="I899" s="180"/>
      <c r="J899" s="180"/>
    </row>
    <row r="900" spans="6:10" x14ac:dyDescent="0.25">
      <c r="F900" s="189"/>
      <c r="G900" s="189"/>
      <c r="H900" s="180"/>
      <c r="I900" s="180"/>
      <c r="J900" s="180"/>
    </row>
    <row r="901" spans="6:10" x14ac:dyDescent="0.25">
      <c r="F901" s="189"/>
      <c r="G901" s="189"/>
      <c r="H901" s="180"/>
      <c r="I901" s="180"/>
      <c r="J901" s="180"/>
    </row>
    <row r="902" spans="6:10" x14ac:dyDescent="0.25">
      <c r="F902" s="189"/>
      <c r="G902" s="189"/>
      <c r="H902" s="180"/>
      <c r="I902" s="180"/>
      <c r="J902" s="180"/>
    </row>
    <row r="903" spans="6:10" x14ac:dyDescent="0.25">
      <c r="F903" s="189"/>
      <c r="G903" s="189"/>
      <c r="H903" s="180"/>
      <c r="I903" s="180"/>
      <c r="J903" s="180"/>
    </row>
    <row r="904" spans="6:10" x14ac:dyDescent="0.25">
      <c r="F904" s="189"/>
      <c r="G904" s="189"/>
      <c r="H904" s="180"/>
      <c r="I904" s="180"/>
      <c r="J904" s="180"/>
    </row>
    <row r="905" spans="6:10" x14ac:dyDescent="0.25">
      <c r="F905" s="189"/>
      <c r="G905" s="189"/>
      <c r="H905" s="180"/>
      <c r="I905" s="180"/>
      <c r="J905" s="180"/>
    </row>
    <row r="906" spans="6:10" x14ac:dyDescent="0.25">
      <c r="F906" s="189"/>
      <c r="G906" s="189"/>
      <c r="H906" s="180"/>
      <c r="I906" s="180"/>
      <c r="J906" s="180"/>
    </row>
    <row r="907" spans="6:10" x14ac:dyDescent="0.25">
      <c r="F907" s="189"/>
      <c r="G907" s="189"/>
      <c r="H907" s="180"/>
      <c r="I907" s="180"/>
      <c r="J907" s="180"/>
    </row>
    <row r="908" spans="6:10" x14ac:dyDescent="0.25">
      <c r="F908" s="189"/>
      <c r="G908" s="189"/>
      <c r="H908" s="180"/>
      <c r="I908" s="180"/>
      <c r="J908" s="180"/>
    </row>
    <row r="909" spans="6:10" x14ac:dyDescent="0.25">
      <c r="F909" s="189"/>
      <c r="G909" s="189"/>
      <c r="H909" s="180"/>
      <c r="I909" s="180"/>
      <c r="J909" s="180"/>
    </row>
    <row r="910" spans="6:10" x14ac:dyDescent="0.25">
      <c r="F910" s="189"/>
      <c r="G910" s="189"/>
      <c r="H910" s="180"/>
      <c r="I910" s="180"/>
      <c r="J910" s="180"/>
    </row>
    <row r="911" spans="6:10" x14ac:dyDescent="0.25">
      <c r="F911" s="189"/>
      <c r="G911" s="189"/>
      <c r="H911" s="180"/>
      <c r="I911" s="180"/>
      <c r="J911" s="180"/>
    </row>
    <row r="912" spans="6:10" x14ac:dyDescent="0.25">
      <c r="F912" s="189"/>
      <c r="G912" s="189"/>
      <c r="H912" s="180"/>
      <c r="I912" s="180"/>
      <c r="J912" s="180"/>
    </row>
    <row r="913" spans="6:10" x14ac:dyDescent="0.25">
      <c r="F913" s="189"/>
      <c r="G913" s="189"/>
      <c r="H913" s="180"/>
      <c r="I913" s="180"/>
      <c r="J913" s="180"/>
    </row>
    <row r="914" spans="6:10" x14ac:dyDescent="0.25">
      <c r="F914" s="189"/>
      <c r="G914" s="189"/>
      <c r="H914" s="180"/>
      <c r="I914" s="180"/>
      <c r="J914" s="180"/>
    </row>
    <row r="915" spans="6:10" x14ac:dyDescent="0.25">
      <c r="F915" s="189"/>
      <c r="G915" s="189"/>
      <c r="H915" s="180"/>
      <c r="I915" s="180"/>
      <c r="J915" s="180"/>
    </row>
    <row r="916" spans="6:10" x14ac:dyDescent="0.25">
      <c r="F916" s="189"/>
      <c r="G916" s="189"/>
      <c r="H916" s="180"/>
      <c r="I916" s="180"/>
      <c r="J916" s="180"/>
    </row>
    <row r="917" spans="6:10" x14ac:dyDescent="0.25">
      <c r="F917" s="189"/>
      <c r="G917" s="189"/>
      <c r="H917" s="180"/>
      <c r="I917" s="180"/>
      <c r="J917" s="180"/>
    </row>
    <row r="918" spans="6:10" x14ac:dyDescent="0.25">
      <c r="F918" s="189"/>
      <c r="G918" s="189"/>
      <c r="H918" s="180"/>
      <c r="I918" s="180"/>
      <c r="J918" s="180"/>
    </row>
    <row r="919" spans="6:10" x14ac:dyDescent="0.25">
      <c r="F919" s="189"/>
      <c r="G919" s="189"/>
      <c r="H919" s="180"/>
      <c r="I919" s="180"/>
      <c r="J919" s="180"/>
    </row>
    <row r="920" spans="6:10" x14ac:dyDescent="0.25">
      <c r="F920" s="189"/>
      <c r="G920" s="189"/>
      <c r="H920" s="180"/>
      <c r="I920" s="180"/>
      <c r="J920" s="180"/>
    </row>
    <row r="921" spans="6:10" x14ac:dyDescent="0.25">
      <c r="F921" s="189"/>
      <c r="G921" s="189"/>
      <c r="H921" s="180"/>
      <c r="I921" s="180"/>
      <c r="J921" s="180"/>
    </row>
    <row r="922" spans="6:10" x14ac:dyDescent="0.25">
      <c r="F922" s="189"/>
      <c r="G922" s="189"/>
      <c r="H922" s="180"/>
      <c r="I922" s="180"/>
      <c r="J922" s="180"/>
    </row>
    <row r="923" spans="6:10" x14ac:dyDescent="0.25">
      <c r="F923" s="189"/>
      <c r="G923" s="189"/>
      <c r="H923" s="180"/>
      <c r="I923" s="180"/>
      <c r="J923" s="180"/>
    </row>
    <row r="924" spans="6:10" x14ac:dyDescent="0.25">
      <c r="F924" s="189"/>
      <c r="G924" s="189"/>
      <c r="H924" s="180"/>
      <c r="I924" s="180"/>
      <c r="J924" s="180"/>
    </row>
    <row r="925" spans="6:10" x14ac:dyDescent="0.25">
      <c r="F925" s="189"/>
      <c r="G925" s="189"/>
      <c r="H925" s="180"/>
      <c r="I925" s="180"/>
      <c r="J925" s="180"/>
    </row>
    <row r="926" spans="6:10" x14ac:dyDescent="0.25">
      <c r="F926" s="189"/>
      <c r="G926" s="189"/>
      <c r="H926" s="180"/>
      <c r="I926" s="180"/>
      <c r="J926" s="180"/>
    </row>
    <row r="927" spans="6:10" x14ac:dyDescent="0.25">
      <c r="F927" s="189"/>
      <c r="G927" s="189"/>
      <c r="H927" s="180"/>
      <c r="I927" s="180"/>
      <c r="J927" s="180"/>
    </row>
    <row r="928" spans="6:10" x14ac:dyDescent="0.25">
      <c r="F928" s="189"/>
      <c r="G928" s="189"/>
      <c r="H928" s="180"/>
      <c r="I928" s="180"/>
      <c r="J928" s="180"/>
    </row>
    <row r="929" spans="6:10" x14ac:dyDescent="0.25">
      <c r="F929" s="189"/>
      <c r="G929" s="189"/>
      <c r="H929" s="180"/>
      <c r="I929" s="180"/>
      <c r="J929" s="180"/>
    </row>
    <row r="930" spans="6:10" x14ac:dyDescent="0.25">
      <c r="F930" s="189"/>
      <c r="G930" s="189"/>
      <c r="H930" s="180"/>
      <c r="I930" s="180"/>
      <c r="J930" s="180"/>
    </row>
    <row r="931" spans="6:10" x14ac:dyDescent="0.25">
      <c r="F931" s="189"/>
      <c r="G931" s="189"/>
      <c r="H931" s="180"/>
      <c r="I931" s="180"/>
      <c r="J931" s="180"/>
    </row>
    <row r="932" spans="6:10" x14ac:dyDescent="0.25">
      <c r="F932" s="189"/>
      <c r="G932" s="189"/>
      <c r="H932" s="180"/>
      <c r="I932" s="180"/>
      <c r="J932" s="180"/>
    </row>
    <row r="933" spans="6:10" x14ac:dyDescent="0.25">
      <c r="F933" s="189"/>
      <c r="G933" s="189"/>
      <c r="H933" s="180"/>
      <c r="I933" s="180"/>
      <c r="J933" s="180"/>
    </row>
    <row r="934" spans="6:10" x14ac:dyDescent="0.25">
      <c r="F934" s="189"/>
      <c r="G934" s="189"/>
      <c r="H934" s="180"/>
      <c r="I934" s="180"/>
      <c r="J934" s="180"/>
    </row>
    <row r="935" spans="6:10" x14ac:dyDescent="0.25">
      <c r="F935" s="189"/>
      <c r="G935" s="189"/>
      <c r="H935" s="180"/>
      <c r="I935" s="180"/>
      <c r="J935" s="180"/>
    </row>
    <row r="936" spans="6:10" x14ac:dyDescent="0.25">
      <c r="F936" s="189"/>
      <c r="G936" s="189"/>
      <c r="H936" s="180"/>
      <c r="I936" s="180"/>
      <c r="J936" s="180"/>
    </row>
    <row r="937" spans="6:10" x14ac:dyDescent="0.25">
      <c r="F937" s="189"/>
      <c r="G937" s="189"/>
      <c r="H937" s="180"/>
      <c r="I937" s="180"/>
      <c r="J937" s="180"/>
    </row>
    <row r="938" spans="6:10" x14ac:dyDescent="0.25">
      <c r="F938" s="189"/>
      <c r="G938" s="189"/>
      <c r="H938" s="180"/>
      <c r="I938" s="180"/>
      <c r="J938" s="180"/>
    </row>
    <row r="939" spans="6:10" x14ac:dyDescent="0.25">
      <c r="F939" s="189"/>
      <c r="G939" s="189"/>
      <c r="H939" s="180"/>
      <c r="I939" s="180"/>
      <c r="J939" s="180"/>
    </row>
    <row r="940" spans="6:10" x14ac:dyDescent="0.25">
      <c r="F940" s="189"/>
      <c r="G940" s="189"/>
      <c r="H940" s="180"/>
      <c r="I940" s="180"/>
      <c r="J940" s="180"/>
    </row>
    <row r="941" spans="6:10" x14ac:dyDescent="0.25">
      <c r="F941" s="189"/>
      <c r="G941" s="189"/>
      <c r="H941" s="180"/>
      <c r="I941" s="180"/>
      <c r="J941" s="180"/>
    </row>
    <row r="942" spans="6:10" x14ac:dyDescent="0.25">
      <c r="F942" s="189"/>
      <c r="G942" s="189"/>
      <c r="H942" s="180"/>
      <c r="I942" s="180"/>
      <c r="J942" s="180"/>
    </row>
    <row r="943" spans="6:10" x14ac:dyDescent="0.25">
      <c r="F943" s="189"/>
      <c r="G943" s="189"/>
      <c r="H943" s="180"/>
      <c r="I943" s="180"/>
      <c r="J943" s="180"/>
    </row>
    <row r="944" spans="6:10" x14ac:dyDescent="0.25">
      <c r="F944" s="189"/>
      <c r="G944" s="189"/>
      <c r="H944" s="180"/>
      <c r="I944" s="180"/>
      <c r="J944" s="180"/>
    </row>
    <row r="945" spans="6:10" x14ac:dyDescent="0.25">
      <c r="F945" s="189"/>
      <c r="G945" s="189"/>
      <c r="H945" s="180"/>
      <c r="I945" s="180"/>
      <c r="J945" s="180"/>
    </row>
    <row r="946" spans="6:10" x14ac:dyDescent="0.25">
      <c r="F946" s="189"/>
      <c r="G946" s="189"/>
      <c r="H946" s="180"/>
      <c r="I946" s="180"/>
      <c r="J946" s="180"/>
    </row>
    <row r="947" spans="6:10" x14ac:dyDescent="0.25">
      <c r="F947" s="189"/>
      <c r="G947" s="189"/>
      <c r="H947" s="180"/>
      <c r="I947" s="180"/>
      <c r="J947" s="180"/>
    </row>
    <row r="948" spans="6:10" x14ac:dyDescent="0.25">
      <c r="F948" s="189"/>
      <c r="G948" s="189"/>
      <c r="H948" s="180"/>
      <c r="I948" s="180"/>
      <c r="J948" s="180"/>
    </row>
    <row r="949" spans="6:10" x14ac:dyDescent="0.25">
      <c r="F949" s="189"/>
      <c r="G949" s="189"/>
      <c r="H949" s="180"/>
      <c r="I949" s="180"/>
      <c r="J949" s="180"/>
    </row>
    <row r="950" spans="6:10" x14ac:dyDescent="0.25">
      <c r="F950" s="189"/>
      <c r="G950" s="189"/>
      <c r="H950" s="180"/>
      <c r="I950" s="180"/>
      <c r="J950" s="180"/>
    </row>
    <row r="951" spans="6:10" x14ac:dyDescent="0.25">
      <c r="F951" s="189"/>
      <c r="G951" s="189"/>
      <c r="H951" s="180"/>
      <c r="I951" s="180"/>
      <c r="J951" s="180"/>
    </row>
    <row r="952" spans="6:10" x14ac:dyDescent="0.25">
      <c r="F952" s="189"/>
      <c r="G952" s="189"/>
      <c r="H952" s="180"/>
      <c r="I952" s="180"/>
      <c r="J952" s="180"/>
    </row>
    <row r="953" spans="6:10" x14ac:dyDescent="0.25">
      <c r="F953" s="189"/>
      <c r="G953" s="189"/>
      <c r="H953" s="180"/>
      <c r="I953" s="180"/>
      <c r="J953" s="180"/>
    </row>
    <row r="954" spans="6:10" x14ac:dyDescent="0.25">
      <c r="F954" s="189"/>
      <c r="G954" s="189"/>
      <c r="H954" s="180"/>
      <c r="I954" s="180"/>
      <c r="J954" s="180"/>
    </row>
    <row r="955" spans="6:10" x14ac:dyDescent="0.25">
      <c r="F955" s="189"/>
      <c r="G955" s="189"/>
      <c r="H955" s="180"/>
      <c r="I955" s="180"/>
      <c r="J955" s="180"/>
    </row>
    <row r="956" spans="6:10" x14ac:dyDescent="0.25">
      <c r="F956" s="189"/>
      <c r="G956" s="189"/>
      <c r="H956" s="180"/>
      <c r="I956" s="180"/>
      <c r="J956" s="180"/>
    </row>
    <row r="957" spans="6:10" x14ac:dyDescent="0.25">
      <c r="F957" s="189"/>
      <c r="G957" s="189"/>
      <c r="H957" s="180"/>
      <c r="I957" s="180"/>
      <c r="J957" s="180"/>
    </row>
    <row r="958" spans="6:10" x14ac:dyDescent="0.25">
      <c r="F958" s="189"/>
      <c r="G958" s="189"/>
      <c r="H958" s="180"/>
      <c r="I958" s="180"/>
      <c r="J958" s="180"/>
    </row>
    <row r="959" spans="6:10" x14ac:dyDescent="0.25">
      <c r="F959" s="189"/>
      <c r="G959" s="189"/>
      <c r="H959" s="180"/>
      <c r="I959" s="180"/>
      <c r="J959" s="180"/>
    </row>
    <row r="960" spans="6:10" x14ac:dyDescent="0.25">
      <c r="F960" s="189"/>
      <c r="G960" s="189"/>
      <c r="H960" s="180"/>
      <c r="I960" s="180"/>
      <c r="J960" s="180"/>
    </row>
    <row r="961" spans="6:10" x14ac:dyDescent="0.25">
      <c r="F961" s="189"/>
      <c r="G961" s="189"/>
      <c r="H961" s="180"/>
      <c r="I961" s="180"/>
      <c r="J961" s="180"/>
    </row>
    <row r="962" spans="6:10" x14ac:dyDescent="0.25">
      <c r="F962" s="189"/>
      <c r="G962" s="189"/>
      <c r="H962" s="180"/>
      <c r="I962" s="180"/>
      <c r="J962" s="180"/>
    </row>
    <row r="963" spans="6:10" x14ac:dyDescent="0.25">
      <c r="F963" s="189"/>
      <c r="G963" s="189"/>
      <c r="H963" s="180"/>
      <c r="I963" s="180"/>
      <c r="J963" s="180"/>
    </row>
    <row r="964" spans="6:10" x14ac:dyDescent="0.25">
      <c r="F964" s="189"/>
      <c r="G964" s="189"/>
      <c r="H964" s="180"/>
      <c r="I964" s="180"/>
      <c r="J964" s="180"/>
    </row>
    <row r="965" spans="6:10" x14ac:dyDescent="0.25">
      <c r="F965" s="189"/>
      <c r="G965" s="189"/>
      <c r="H965" s="180"/>
      <c r="I965" s="180"/>
      <c r="J965" s="180"/>
    </row>
    <row r="966" spans="6:10" x14ac:dyDescent="0.25">
      <c r="F966" s="189"/>
      <c r="G966" s="189"/>
      <c r="H966" s="180"/>
      <c r="I966" s="180"/>
      <c r="J966" s="180"/>
    </row>
    <row r="967" spans="6:10" x14ac:dyDescent="0.25">
      <c r="F967" s="189"/>
      <c r="G967" s="189"/>
      <c r="H967" s="180"/>
      <c r="I967" s="180"/>
      <c r="J967" s="180"/>
    </row>
    <row r="968" spans="6:10" x14ac:dyDescent="0.25">
      <c r="F968" s="189"/>
      <c r="G968" s="189"/>
      <c r="H968" s="180"/>
      <c r="I968" s="180"/>
      <c r="J968" s="180"/>
    </row>
    <row r="969" spans="6:10" x14ac:dyDescent="0.25">
      <c r="F969" s="189"/>
      <c r="G969" s="189"/>
      <c r="H969" s="180"/>
      <c r="I969" s="180"/>
      <c r="J969" s="180"/>
    </row>
    <row r="970" spans="6:10" x14ac:dyDescent="0.25">
      <c r="F970" s="189"/>
      <c r="G970" s="189"/>
      <c r="H970" s="180"/>
      <c r="I970" s="180"/>
      <c r="J970" s="180"/>
    </row>
    <row r="971" spans="6:10" x14ac:dyDescent="0.25">
      <c r="F971" s="189"/>
      <c r="G971" s="189"/>
      <c r="H971" s="180"/>
      <c r="I971" s="180"/>
      <c r="J971" s="180"/>
    </row>
    <row r="972" spans="6:10" x14ac:dyDescent="0.25">
      <c r="F972" s="189"/>
      <c r="G972" s="189"/>
      <c r="H972" s="180"/>
      <c r="I972" s="180"/>
      <c r="J972" s="180"/>
    </row>
    <row r="973" spans="6:10" x14ac:dyDescent="0.25">
      <c r="F973" s="189"/>
      <c r="G973" s="189"/>
      <c r="H973" s="180"/>
      <c r="I973" s="180"/>
      <c r="J973" s="180"/>
    </row>
    <row r="974" spans="6:10" x14ac:dyDescent="0.25">
      <c r="F974" s="189"/>
      <c r="G974" s="189"/>
      <c r="H974" s="180"/>
      <c r="I974" s="180"/>
      <c r="J974" s="180"/>
    </row>
    <row r="975" spans="6:10" x14ac:dyDescent="0.25">
      <c r="F975" s="189"/>
      <c r="G975" s="189"/>
      <c r="H975" s="180"/>
      <c r="I975" s="180"/>
      <c r="J975" s="180"/>
    </row>
    <row r="976" spans="6:10" x14ac:dyDescent="0.25">
      <c r="F976" s="189"/>
      <c r="G976" s="189"/>
      <c r="H976" s="180"/>
      <c r="I976" s="180"/>
      <c r="J976" s="180"/>
    </row>
    <row r="977" spans="6:10" x14ac:dyDescent="0.25">
      <c r="F977" s="189"/>
      <c r="G977" s="189"/>
      <c r="H977" s="180"/>
      <c r="I977" s="180"/>
      <c r="J977" s="180"/>
    </row>
    <row r="978" spans="6:10" x14ac:dyDescent="0.25">
      <c r="F978" s="189"/>
      <c r="G978" s="189"/>
      <c r="H978" s="180"/>
      <c r="I978" s="180"/>
      <c r="J978" s="180"/>
    </row>
    <row r="979" spans="6:10" x14ac:dyDescent="0.25">
      <c r="F979" s="189"/>
      <c r="G979" s="189"/>
      <c r="H979" s="180"/>
      <c r="I979" s="180"/>
      <c r="J979" s="180"/>
    </row>
    <row r="980" spans="6:10" x14ac:dyDescent="0.25">
      <c r="F980" s="189"/>
      <c r="G980" s="189"/>
      <c r="H980" s="180"/>
      <c r="I980" s="180"/>
      <c r="J980" s="180"/>
    </row>
    <row r="981" spans="6:10" x14ac:dyDescent="0.25">
      <c r="F981" s="189"/>
      <c r="G981" s="189"/>
      <c r="H981" s="180"/>
      <c r="I981" s="180"/>
      <c r="J981" s="180"/>
    </row>
    <row r="982" spans="6:10" x14ac:dyDescent="0.25">
      <c r="F982" s="189"/>
      <c r="G982" s="189"/>
      <c r="H982" s="180"/>
      <c r="I982" s="180"/>
      <c r="J982" s="180"/>
    </row>
    <row r="983" spans="6:10" x14ac:dyDescent="0.25">
      <c r="F983" s="189"/>
      <c r="G983" s="189"/>
      <c r="H983" s="180"/>
      <c r="I983" s="180"/>
      <c r="J983" s="180"/>
    </row>
    <row r="984" spans="6:10" x14ac:dyDescent="0.25">
      <c r="F984" s="189"/>
      <c r="G984" s="189"/>
      <c r="H984" s="180"/>
      <c r="I984" s="180"/>
      <c r="J984" s="180"/>
    </row>
    <row r="985" spans="6:10" x14ac:dyDescent="0.25">
      <c r="F985" s="189"/>
      <c r="G985" s="189"/>
      <c r="H985" s="180"/>
      <c r="I985" s="180"/>
      <c r="J985" s="180"/>
    </row>
    <row r="986" spans="6:10" x14ac:dyDescent="0.25">
      <c r="F986" s="189"/>
      <c r="G986" s="189"/>
      <c r="H986" s="180"/>
      <c r="I986" s="180"/>
      <c r="J986" s="180"/>
    </row>
    <row r="987" spans="6:10" x14ac:dyDescent="0.25">
      <c r="F987" s="189"/>
      <c r="G987" s="189"/>
      <c r="H987" s="180"/>
      <c r="I987" s="180"/>
      <c r="J987" s="180"/>
    </row>
    <row r="988" spans="6:10" x14ac:dyDescent="0.25">
      <c r="F988" s="189"/>
      <c r="G988" s="189"/>
      <c r="H988" s="180"/>
      <c r="I988" s="180"/>
      <c r="J988" s="180"/>
    </row>
    <row r="989" spans="6:10" x14ac:dyDescent="0.25">
      <c r="F989" s="189"/>
      <c r="G989" s="189"/>
      <c r="H989" s="180"/>
      <c r="I989" s="180"/>
      <c r="J989" s="180"/>
    </row>
    <row r="990" spans="6:10" x14ac:dyDescent="0.25">
      <c r="F990" s="189"/>
      <c r="G990" s="189"/>
      <c r="H990" s="180"/>
      <c r="I990" s="180"/>
      <c r="J990" s="180"/>
    </row>
    <row r="991" spans="6:10" x14ac:dyDescent="0.25">
      <c r="F991" s="189"/>
      <c r="G991" s="189"/>
      <c r="H991" s="180"/>
      <c r="I991" s="180"/>
      <c r="J991" s="180"/>
    </row>
    <row r="992" spans="6:10" x14ac:dyDescent="0.25">
      <c r="F992" s="189"/>
      <c r="G992" s="189"/>
      <c r="H992" s="180"/>
      <c r="I992" s="180"/>
      <c r="J992" s="180"/>
    </row>
    <row r="993" spans="6:10" x14ac:dyDescent="0.25">
      <c r="F993" s="189"/>
      <c r="G993" s="189"/>
      <c r="H993" s="180"/>
      <c r="I993" s="180"/>
      <c r="J993" s="180"/>
    </row>
    <row r="994" spans="6:10" x14ac:dyDescent="0.25">
      <c r="F994" s="189"/>
      <c r="G994" s="189"/>
      <c r="H994" s="180"/>
      <c r="I994" s="180"/>
      <c r="J994" s="180"/>
    </row>
    <row r="995" spans="6:10" x14ac:dyDescent="0.25">
      <c r="F995" s="189"/>
      <c r="G995" s="189"/>
      <c r="H995" s="180"/>
      <c r="I995" s="180"/>
      <c r="J995" s="180"/>
    </row>
    <row r="996" spans="6:10" x14ac:dyDescent="0.25">
      <c r="F996" s="189"/>
      <c r="G996" s="189"/>
      <c r="H996" s="180"/>
      <c r="I996" s="180"/>
      <c r="J996" s="180"/>
    </row>
    <row r="997" spans="6:10" x14ac:dyDescent="0.25">
      <c r="F997" s="189"/>
      <c r="G997" s="189"/>
      <c r="H997" s="180"/>
      <c r="I997" s="180"/>
      <c r="J997" s="180"/>
    </row>
    <row r="998" spans="6:10" x14ac:dyDescent="0.25">
      <c r="F998" s="189"/>
      <c r="G998" s="189"/>
      <c r="H998" s="180"/>
      <c r="I998" s="180"/>
      <c r="J998" s="180"/>
    </row>
    <row r="999" spans="6:10" x14ac:dyDescent="0.25">
      <c r="F999" s="189"/>
      <c r="G999" s="189"/>
      <c r="H999" s="180"/>
      <c r="I999" s="180"/>
      <c r="J999" s="180"/>
    </row>
    <row r="1000" spans="6:10" x14ac:dyDescent="0.25">
      <c r="F1000" s="189"/>
      <c r="G1000" s="189"/>
      <c r="H1000" s="180"/>
      <c r="I1000" s="180"/>
      <c r="J1000" s="180"/>
    </row>
    <row r="1001" spans="6:10" x14ac:dyDescent="0.25">
      <c r="F1001" s="189"/>
      <c r="G1001" s="189"/>
      <c r="H1001" s="180"/>
      <c r="I1001" s="180"/>
      <c r="J1001" s="180"/>
    </row>
    <row r="1002" spans="6:10" x14ac:dyDescent="0.25">
      <c r="F1002" s="189"/>
      <c r="G1002" s="189"/>
      <c r="H1002" s="180"/>
      <c r="I1002" s="180"/>
      <c r="J1002" s="180"/>
    </row>
    <row r="1003" spans="6:10" x14ac:dyDescent="0.25">
      <c r="F1003" s="189"/>
      <c r="G1003" s="189"/>
      <c r="H1003" s="180"/>
      <c r="I1003" s="180"/>
      <c r="J1003" s="180"/>
    </row>
    <row r="1004" spans="6:10" x14ac:dyDescent="0.25">
      <c r="F1004" s="189"/>
      <c r="G1004" s="189"/>
      <c r="H1004" s="180"/>
      <c r="I1004" s="180"/>
      <c r="J1004" s="180"/>
    </row>
    <row r="1005" spans="6:10" x14ac:dyDescent="0.25">
      <c r="F1005" s="189"/>
      <c r="G1005" s="189"/>
      <c r="H1005" s="180"/>
      <c r="I1005" s="180"/>
      <c r="J1005" s="180"/>
    </row>
    <row r="1006" spans="6:10" x14ac:dyDescent="0.25">
      <c r="F1006" s="189"/>
      <c r="G1006" s="189"/>
      <c r="H1006" s="180"/>
      <c r="I1006" s="180"/>
      <c r="J1006" s="180"/>
    </row>
    <row r="1007" spans="6:10" x14ac:dyDescent="0.25">
      <c r="F1007" s="189"/>
      <c r="G1007" s="189"/>
      <c r="H1007" s="180"/>
      <c r="I1007" s="180"/>
      <c r="J1007" s="180"/>
    </row>
    <row r="1008" spans="6:10" x14ac:dyDescent="0.25">
      <c r="F1008" s="189"/>
      <c r="G1008" s="189"/>
      <c r="H1008" s="180"/>
      <c r="I1008" s="180"/>
      <c r="J1008" s="180"/>
    </row>
    <row r="1009" spans="6:10" x14ac:dyDescent="0.25">
      <c r="F1009" s="189"/>
      <c r="G1009" s="189"/>
      <c r="H1009" s="180"/>
      <c r="I1009" s="180"/>
      <c r="J1009" s="180"/>
    </row>
    <row r="1010" spans="6:10" x14ac:dyDescent="0.25">
      <c r="F1010" s="189"/>
      <c r="G1010" s="189"/>
      <c r="H1010" s="180"/>
      <c r="I1010" s="180"/>
      <c r="J1010" s="180"/>
    </row>
    <row r="1011" spans="6:10" x14ac:dyDescent="0.25">
      <c r="F1011" s="189"/>
      <c r="G1011" s="189"/>
      <c r="H1011" s="180"/>
      <c r="I1011" s="180"/>
      <c r="J1011" s="180"/>
    </row>
    <row r="1012" spans="6:10" x14ac:dyDescent="0.25">
      <c r="F1012" s="189"/>
      <c r="G1012" s="189"/>
      <c r="H1012" s="180"/>
      <c r="I1012" s="180"/>
      <c r="J1012" s="180"/>
    </row>
    <row r="1013" spans="6:10" x14ac:dyDescent="0.25">
      <c r="F1013" s="189"/>
      <c r="G1013" s="189"/>
      <c r="H1013" s="180"/>
      <c r="I1013" s="180"/>
      <c r="J1013" s="180"/>
    </row>
    <row r="1014" spans="6:10" x14ac:dyDescent="0.25">
      <c r="F1014" s="189"/>
      <c r="G1014" s="189"/>
      <c r="H1014" s="180"/>
      <c r="I1014" s="180"/>
      <c r="J1014" s="180"/>
    </row>
    <row r="1015" spans="6:10" x14ac:dyDescent="0.25">
      <c r="F1015" s="189"/>
      <c r="G1015" s="189"/>
      <c r="H1015" s="180"/>
      <c r="I1015" s="180"/>
      <c r="J1015" s="180"/>
    </row>
    <row r="1016" spans="6:10" x14ac:dyDescent="0.25">
      <c r="F1016" s="189"/>
      <c r="G1016" s="189"/>
      <c r="H1016" s="180"/>
      <c r="I1016" s="180"/>
      <c r="J1016" s="180"/>
    </row>
    <row r="1017" spans="6:10" x14ac:dyDescent="0.25">
      <c r="F1017" s="189"/>
      <c r="G1017" s="189"/>
      <c r="H1017" s="180"/>
      <c r="I1017" s="180"/>
      <c r="J1017" s="180"/>
    </row>
    <row r="1018" spans="6:10" x14ac:dyDescent="0.25">
      <c r="F1018" s="189"/>
      <c r="G1018" s="189"/>
      <c r="H1018" s="180"/>
      <c r="I1018" s="180"/>
      <c r="J1018" s="180"/>
    </row>
    <row r="1019" spans="6:10" x14ac:dyDescent="0.25">
      <c r="F1019" s="189"/>
      <c r="G1019" s="189"/>
      <c r="H1019" s="180"/>
      <c r="I1019" s="180"/>
      <c r="J1019" s="180"/>
    </row>
    <row r="1020" spans="6:10" x14ac:dyDescent="0.25">
      <c r="F1020" s="189"/>
      <c r="G1020" s="189"/>
      <c r="H1020" s="180"/>
      <c r="I1020" s="180"/>
      <c r="J1020" s="180"/>
    </row>
    <row r="1021" spans="6:10" x14ac:dyDescent="0.25">
      <c r="F1021" s="189"/>
      <c r="G1021" s="189"/>
      <c r="H1021" s="180"/>
      <c r="I1021" s="180"/>
      <c r="J1021" s="180"/>
    </row>
    <row r="1022" spans="6:10" x14ac:dyDescent="0.25">
      <c r="F1022" s="189"/>
      <c r="G1022" s="189"/>
      <c r="H1022" s="180"/>
      <c r="I1022" s="180"/>
      <c r="J1022" s="180"/>
    </row>
    <row r="1023" spans="6:10" x14ac:dyDescent="0.25">
      <c r="F1023" s="189"/>
      <c r="G1023" s="189"/>
      <c r="H1023" s="180"/>
      <c r="I1023" s="180"/>
      <c r="J1023" s="180"/>
    </row>
    <row r="1024" spans="6:10" x14ac:dyDescent="0.25">
      <c r="F1024" s="189"/>
      <c r="G1024" s="189"/>
      <c r="H1024" s="180"/>
      <c r="I1024" s="180"/>
      <c r="J1024" s="180"/>
    </row>
    <row r="1025" spans="6:10" x14ac:dyDescent="0.25">
      <c r="F1025" s="189"/>
      <c r="G1025" s="189"/>
      <c r="H1025" s="180"/>
      <c r="I1025" s="180"/>
      <c r="J1025" s="180"/>
    </row>
    <row r="1026" spans="6:10" x14ac:dyDescent="0.25">
      <c r="F1026" s="189"/>
      <c r="G1026" s="189"/>
      <c r="H1026" s="180"/>
      <c r="I1026" s="180"/>
      <c r="J1026" s="180"/>
    </row>
    <row r="1027" spans="6:10" x14ac:dyDescent="0.25">
      <c r="F1027" s="189"/>
      <c r="G1027" s="189"/>
      <c r="H1027" s="180"/>
      <c r="I1027" s="180"/>
      <c r="J1027" s="180"/>
    </row>
    <row r="1028" spans="6:10" x14ac:dyDescent="0.25">
      <c r="F1028" s="189"/>
      <c r="G1028" s="189"/>
      <c r="H1028" s="180"/>
      <c r="I1028" s="180"/>
      <c r="J1028" s="180"/>
    </row>
    <row r="1029" spans="6:10" x14ac:dyDescent="0.25">
      <c r="F1029" s="189"/>
      <c r="G1029" s="189"/>
      <c r="H1029" s="180"/>
      <c r="I1029" s="180"/>
      <c r="J1029" s="180"/>
    </row>
    <row r="1030" spans="6:10" x14ac:dyDescent="0.25">
      <c r="F1030" s="189"/>
      <c r="G1030" s="189"/>
      <c r="H1030" s="180"/>
      <c r="I1030" s="180"/>
      <c r="J1030" s="180"/>
    </row>
    <row r="1031" spans="6:10" x14ac:dyDescent="0.25">
      <c r="F1031" s="189"/>
      <c r="G1031" s="189"/>
      <c r="H1031" s="180"/>
      <c r="I1031" s="180"/>
      <c r="J1031" s="180"/>
    </row>
    <row r="1032" spans="6:10" x14ac:dyDescent="0.25">
      <c r="F1032" s="189"/>
      <c r="G1032" s="189"/>
      <c r="H1032" s="180"/>
      <c r="I1032" s="180"/>
      <c r="J1032" s="180"/>
    </row>
    <row r="1033" spans="6:10" x14ac:dyDescent="0.25">
      <c r="F1033" s="189"/>
      <c r="G1033" s="189"/>
      <c r="H1033" s="180"/>
      <c r="I1033" s="180"/>
      <c r="J1033" s="180"/>
    </row>
    <row r="1034" spans="6:10" x14ac:dyDescent="0.25">
      <c r="F1034" s="189"/>
      <c r="G1034" s="189"/>
      <c r="H1034" s="180"/>
      <c r="I1034" s="180"/>
      <c r="J1034" s="180"/>
    </row>
    <row r="1035" spans="6:10" x14ac:dyDescent="0.25">
      <c r="F1035" s="189"/>
      <c r="G1035" s="189"/>
      <c r="H1035" s="180"/>
      <c r="I1035" s="180"/>
      <c r="J1035" s="180"/>
    </row>
    <row r="1036" spans="6:10" x14ac:dyDescent="0.25">
      <c r="F1036" s="189"/>
      <c r="G1036" s="189"/>
      <c r="H1036" s="180"/>
      <c r="I1036" s="180"/>
      <c r="J1036" s="180"/>
    </row>
    <row r="1037" spans="6:10" x14ac:dyDescent="0.25">
      <c r="F1037" s="189"/>
      <c r="G1037" s="189"/>
      <c r="H1037" s="180"/>
      <c r="I1037" s="180"/>
      <c r="J1037" s="180"/>
    </row>
    <row r="1038" spans="6:10" x14ac:dyDescent="0.25">
      <c r="F1038" s="189"/>
      <c r="G1038" s="189"/>
      <c r="H1038" s="180"/>
      <c r="I1038" s="180"/>
      <c r="J1038" s="180"/>
    </row>
    <row r="1039" spans="6:10" x14ac:dyDescent="0.25">
      <c r="F1039" s="189"/>
      <c r="G1039" s="189"/>
      <c r="H1039" s="180"/>
      <c r="I1039" s="180"/>
      <c r="J1039" s="180"/>
    </row>
    <row r="1040" spans="6:10" x14ac:dyDescent="0.25">
      <c r="F1040" s="189"/>
      <c r="G1040" s="189"/>
      <c r="H1040" s="180"/>
      <c r="I1040" s="180"/>
      <c r="J1040" s="180"/>
    </row>
    <row r="1041" spans="6:10" x14ac:dyDescent="0.25">
      <c r="F1041" s="189"/>
      <c r="G1041" s="189"/>
      <c r="H1041" s="180"/>
      <c r="I1041" s="180"/>
      <c r="J1041" s="180"/>
    </row>
    <row r="1042" spans="6:10" x14ac:dyDescent="0.25">
      <c r="F1042" s="189"/>
      <c r="G1042" s="189"/>
      <c r="H1042" s="180"/>
      <c r="I1042" s="180"/>
      <c r="J1042" s="180"/>
    </row>
    <row r="1043" spans="6:10" x14ac:dyDescent="0.25">
      <c r="F1043" s="189"/>
      <c r="G1043" s="189"/>
      <c r="H1043" s="180"/>
      <c r="I1043" s="180"/>
      <c r="J1043" s="180"/>
    </row>
    <row r="1044" spans="6:10" x14ac:dyDescent="0.25">
      <c r="F1044" s="189"/>
      <c r="G1044" s="189"/>
      <c r="H1044" s="180"/>
      <c r="I1044" s="180"/>
      <c r="J1044" s="180"/>
    </row>
    <row r="1045" spans="6:10" x14ac:dyDescent="0.25">
      <c r="F1045" s="189"/>
      <c r="G1045" s="189"/>
      <c r="H1045" s="180"/>
      <c r="I1045" s="180"/>
      <c r="J1045" s="180"/>
    </row>
    <row r="1046" spans="6:10" x14ac:dyDescent="0.25">
      <c r="F1046" s="189"/>
      <c r="G1046" s="189"/>
      <c r="H1046" s="180"/>
      <c r="I1046" s="180"/>
      <c r="J1046" s="180"/>
    </row>
    <row r="1047" spans="6:10" x14ac:dyDescent="0.25">
      <c r="F1047" s="189"/>
      <c r="G1047" s="189"/>
      <c r="H1047" s="180"/>
      <c r="I1047" s="180"/>
      <c r="J1047" s="180"/>
    </row>
    <row r="1048" spans="6:10" x14ac:dyDescent="0.25">
      <c r="F1048" s="189"/>
      <c r="G1048" s="189"/>
      <c r="H1048" s="180"/>
      <c r="I1048" s="180"/>
      <c r="J1048" s="180"/>
    </row>
    <row r="1049" spans="6:10" x14ac:dyDescent="0.25">
      <c r="F1049" s="189"/>
      <c r="G1049" s="189"/>
      <c r="H1049" s="180"/>
      <c r="I1049" s="180"/>
      <c r="J1049" s="180"/>
    </row>
    <row r="1050" spans="6:10" x14ac:dyDescent="0.25">
      <c r="F1050" s="189"/>
      <c r="G1050" s="189"/>
      <c r="H1050" s="180"/>
      <c r="I1050" s="180"/>
      <c r="J1050" s="180"/>
    </row>
    <row r="1051" spans="6:10" x14ac:dyDescent="0.25">
      <c r="F1051" s="189"/>
      <c r="G1051" s="189"/>
      <c r="H1051" s="180"/>
      <c r="I1051" s="180"/>
      <c r="J1051" s="180"/>
    </row>
    <row r="1052" spans="6:10" x14ac:dyDescent="0.25">
      <c r="F1052" s="189"/>
      <c r="G1052" s="189"/>
      <c r="H1052" s="180"/>
      <c r="I1052" s="180"/>
      <c r="J1052" s="180"/>
    </row>
    <row r="1053" spans="6:10" x14ac:dyDescent="0.25">
      <c r="F1053" s="189"/>
      <c r="G1053" s="189"/>
      <c r="H1053" s="180"/>
      <c r="I1053" s="180"/>
      <c r="J1053" s="180"/>
    </row>
    <row r="1054" spans="6:10" x14ac:dyDescent="0.25">
      <c r="F1054" s="189"/>
      <c r="G1054" s="189"/>
      <c r="H1054" s="180"/>
      <c r="I1054" s="180"/>
      <c r="J1054" s="180"/>
    </row>
    <row r="1055" spans="6:10" x14ac:dyDescent="0.25">
      <c r="F1055" s="189"/>
      <c r="G1055" s="189"/>
      <c r="H1055" s="180"/>
      <c r="I1055" s="180"/>
      <c r="J1055" s="180"/>
    </row>
    <row r="1056" spans="6:10" x14ac:dyDescent="0.25">
      <c r="F1056" s="189"/>
      <c r="G1056" s="189"/>
      <c r="H1056" s="180"/>
      <c r="I1056" s="180"/>
      <c r="J1056" s="180"/>
    </row>
    <row r="1057" spans="6:10" x14ac:dyDescent="0.25">
      <c r="F1057" s="189"/>
      <c r="G1057" s="189"/>
      <c r="H1057" s="180"/>
      <c r="I1057" s="180"/>
      <c r="J1057" s="180"/>
    </row>
    <row r="1058" spans="6:10" x14ac:dyDescent="0.25">
      <c r="F1058" s="189"/>
      <c r="G1058" s="189"/>
      <c r="H1058" s="180"/>
      <c r="I1058" s="180"/>
      <c r="J1058" s="180"/>
    </row>
    <row r="1059" spans="6:10" x14ac:dyDescent="0.25">
      <c r="F1059" s="189"/>
      <c r="G1059" s="189"/>
      <c r="H1059" s="180"/>
      <c r="I1059" s="180"/>
      <c r="J1059" s="180"/>
    </row>
    <row r="1060" spans="6:10" x14ac:dyDescent="0.25">
      <c r="F1060" s="189"/>
      <c r="G1060" s="189"/>
      <c r="H1060" s="180"/>
      <c r="I1060" s="180"/>
      <c r="J1060" s="180"/>
    </row>
    <row r="1061" spans="6:10" x14ac:dyDescent="0.25">
      <c r="F1061" s="189"/>
      <c r="G1061" s="189"/>
      <c r="H1061" s="180"/>
      <c r="I1061" s="180"/>
      <c r="J1061" s="180"/>
    </row>
    <row r="1062" spans="6:10" x14ac:dyDescent="0.25">
      <c r="F1062" s="189"/>
      <c r="G1062" s="189"/>
      <c r="H1062" s="180"/>
      <c r="I1062" s="180"/>
      <c r="J1062" s="180"/>
    </row>
    <row r="1063" spans="6:10" x14ac:dyDescent="0.25">
      <c r="F1063" s="189"/>
      <c r="G1063" s="189"/>
      <c r="H1063" s="180"/>
      <c r="I1063" s="180"/>
      <c r="J1063" s="180"/>
    </row>
    <row r="1064" spans="6:10" x14ac:dyDescent="0.25">
      <c r="F1064" s="189"/>
      <c r="G1064" s="189"/>
      <c r="H1064" s="180"/>
      <c r="I1064" s="180"/>
      <c r="J1064" s="180"/>
    </row>
    <row r="1065" spans="6:10" x14ac:dyDescent="0.25">
      <c r="F1065" s="189"/>
      <c r="G1065" s="189"/>
      <c r="H1065" s="180"/>
      <c r="I1065" s="180"/>
      <c r="J1065" s="180"/>
    </row>
    <row r="1066" spans="6:10" x14ac:dyDescent="0.25">
      <c r="F1066" s="189"/>
      <c r="G1066" s="189"/>
      <c r="H1066" s="180"/>
      <c r="I1066" s="180"/>
      <c r="J1066" s="180"/>
    </row>
    <row r="1067" spans="6:10" x14ac:dyDescent="0.25">
      <c r="F1067" s="189"/>
      <c r="G1067" s="189"/>
      <c r="H1067" s="180"/>
      <c r="I1067" s="180"/>
      <c r="J1067" s="180"/>
    </row>
    <row r="1068" spans="6:10" x14ac:dyDescent="0.25">
      <c r="F1068" s="189"/>
      <c r="G1068" s="189"/>
      <c r="H1068" s="180"/>
      <c r="I1068" s="180"/>
      <c r="J1068" s="180"/>
    </row>
    <row r="1069" spans="6:10" x14ac:dyDescent="0.25">
      <c r="F1069" s="189"/>
      <c r="G1069" s="189"/>
      <c r="H1069" s="180"/>
      <c r="I1069" s="180"/>
      <c r="J1069" s="180"/>
    </row>
    <row r="1070" spans="6:10" x14ac:dyDescent="0.25">
      <c r="F1070" s="189"/>
      <c r="G1070" s="189"/>
      <c r="H1070" s="180"/>
      <c r="I1070" s="180"/>
      <c r="J1070" s="180"/>
    </row>
    <row r="1071" spans="6:10" x14ac:dyDescent="0.25">
      <c r="F1071" s="189"/>
      <c r="G1071" s="189"/>
      <c r="H1071" s="180"/>
      <c r="I1071" s="180"/>
      <c r="J1071" s="180"/>
    </row>
    <row r="1072" spans="6:10" x14ac:dyDescent="0.25">
      <c r="F1072" s="189"/>
      <c r="G1072" s="189"/>
      <c r="H1072" s="180"/>
      <c r="I1072" s="180"/>
      <c r="J1072" s="180"/>
    </row>
    <row r="1073" spans="6:10" x14ac:dyDescent="0.25">
      <c r="F1073" s="189"/>
      <c r="G1073" s="189"/>
      <c r="H1073" s="180"/>
      <c r="I1073" s="180"/>
      <c r="J1073" s="180"/>
    </row>
    <row r="1074" spans="6:10" x14ac:dyDescent="0.25">
      <c r="F1074" s="189"/>
      <c r="G1074" s="189"/>
      <c r="H1074" s="180"/>
      <c r="I1074" s="180"/>
      <c r="J1074" s="180"/>
    </row>
    <row r="1075" spans="6:10" x14ac:dyDescent="0.25">
      <c r="F1075" s="189"/>
      <c r="G1075" s="189"/>
      <c r="H1075" s="180"/>
      <c r="I1075" s="180"/>
      <c r="J1075" s="180"/>
    </row>
    <row r="1076" spans="6:10" x14ac:dyDescent="0.25">
      <c r="F1076" s="189"/>
      <c r="G1076" s="189"/>
      <c r="H1076" s="180"/>
      <c r="I1076" s="180"/>
      <c r="J1076" s="180"/>
    </row>
    <row r="1077" spans="6:10" x14ac:dyDescent="0.25">
      <c r="F1077" s="189"/>
      <c r="G1077" s="189"/>
      <c r="H1077" s="180"/>
      <c r="I1077" s="180"/>
      <c r="J1077" s="180"/>
    </row>
    <row r="1078" spans="6:10" x14ac:dyDescent="0.25">
      <c r="F1078" s="189"/>
      <c r="G1078" s="189"/>
      <c r="H1078" s="180"/>
      <c r="I1078" s="180"/>
      <c r="J1078" s="180"/>
    </row>
    <row r="1079" spans="6:10" x14ac:dyDescent="0.25">
      <c r="F1079" s="189"/>
      <c r="G1079" s="189"/>
      <c r="H1079" s="180"/>
      <c r="I1079" s="180"/>
      <c r="J1079" s="180"/>
    </row>
    <row r="1080" spans="6:10" x14ac:dyDescent="0.25">
      <c r="F1080" s="189"/>
      <c r="G1080" s="189"/>
      <c r="H1080" s="180"/>
      <c r="I1080" s="180"/>
      <c r="J1080" s="180"/>
    </row>
    <row r="1081" spans="6:10" x14ac:dyDescent="0.25">
      <c r="F1081" s="189"/>
      <c r="G1081" s="189"/>
      <c r="H1081" s="180"/>
      <c r="I1081" s="180"/>
      <c r="J1081" s="180"/>
    </row>
    <row r="1082" spans="6:10" x14ac:dyDescent="0.25">
      <c r="F1082" s="189"/>
      <c r="G1082" s="189"/>
      <c r="H1082" s="180"/>
      <c r="I1082" s="180"/>
      <c r="J1082" s="180"/>
    </row>
    <row r="1083" spans="6:10" x14ac:dyDescent="0.25">
      <c r="F1083" s="189"/>
      <c r="G1083" s="189"/>
      <c r="H1083" s="180"/>
      <c r="I1083" s="180"/>
      <c r="J1083" s="180"/>
    </row>
    <row r="1084" spans="6:10" x14ac:dyDescent="0.25">
      <c r="F1084" s="189"/>
      <c r="G1084" s="189"/>
      <c r="H1084" s="180"/>
      <c r="I1084" s="180"/>
      <c r="J1084" s="180"/>
    </row>
    <row r="1085" spans="6:10" x14ac:dyDescent="0.25">
      <c r="F1085" s="189"/>
      <c r="G1085" s="189"/>
      <c r="H1085" s="180"/>
      <c r="I1085" s="180"/>
      <c r="J1085" s="180"/>
    </row>
    <row r="1086" spans="6:10" x14ac:dyDescent="0.25">
      <c r="F1086" s="189"/>
      <c r="G1086" s="189"/>
      <c r="H1086" s="180"/>
      <c r="I1086" s="180"/>
      <c r="J1086" s="180"/>
    </row>
    <row r="1087" spans="6:10" x14ac:dyDescent="0.25">
      <c r="F1087" s="189"/>
      <c r="G1087" s="189"/>
      <c r="H1087" s="180"/>
      <c r="I1087" s="180"/>
      <c r="J1087" s="180"/>
    </row>
    <row r="1088" spans="6:10" x14ac:dyDescent="0.25">
      <c r="F1088" s="189"/>
      <c r="G1088" s="189"/>
      <c r="H1088" s="180"/>
      <c r="I1088" s="180"/>
      <c r="J1088" s="180"/>
    </row>
    <row r="1089" spans="6:10" x14ac:dyDescent="0.25">
      <c r="F1089" s="189"/>
      <c r="G1089" s="189"/>
      <c r="H1089" s="180"/>
      <c r="I1089" s="180"/>
      <c r="J1089" s="180"/>
    </row>
    <row r="1090" spans="6:10" x14ac:dyDescent="0.25">
      <c r="F1090" s="189"/>
      <c r="G1090" s="189"/>
      <c r="H1090" s="180"/>
      <c r="I1090" s="180"/>
      <c r="J1090" s="180"/>
    </row>
    <row r="1091" spans="6:10" x14ac:dyDescent="0.25">
      <c r="F1091" s="189"/>
      <c r="G1091" s="189"/>
      <c r="H1091" s="180"/>
      <c r="I1091" s="180"/>
      <c r="J1091" s="180"/>
    </row>
    <row r="1092" spans="6:10" x14ac:dyDescent="0.25">
      <c r="F1092" s="189"/>
      <c r="G1092" s="189"/>
      <c r="H1092" s="180"/>
      <c r="I1092" s="180"/>
      <c r="J1092" s="180"/>
    </row>
    <row r="1093" spans="6:10" x14ac:dyDescent="0.25">
      <c r="F1093" s="189"/>
      <c r="G1093" s="189"/>
      <c r="H1093" s="180"/>
      <c r="I1093" s="180"/>
      <c r="J1093" s="180"/>
    </row>
    <row r="1094" spans="6:10" x14ac:dyDescent="0.25">
      <c r="F1094" s="189"/>
      <c r="G1094" s="189"/>
      <c r="H1094" s="180"/>
      <c r="I1094" s="180"/>
      <c r="J1094" s="180"/>
    </row>
    <row r="1095" spans="6:10" x14ac:dyDescent="0.25">
      <c r="F1095" s="189"/>
      <c r="G1095" s="189"/>
      <c r="H1095" s="180"/>
      <c r="I1095" s="180"/>
      <c r="J1095" s="180"/>
    </row>
    <row r="1096" spans="6:10" x14ac:dyDescent="0.25">
      <c r="F1096" s="189"/>
      <c r="G1096" s="189"/>
      <c r="H1096" s="180"/>
      <c r="I1096" s="180"/>
      <c r="J1096" s="180"/>
    </row>
    <row r="1097" spans="6:10" x14ac:dyDescent="0.25">
      <c r="F1097" s="189"/>
      <c r="G1097" s="189"/>
      <c r="H1097" s="180"/>
      <c r="I1097" s="180"/>
      <c r="J1097" s="180"/>
    </row>
    <row r="1098" spans="6:10" x14ac:dyDescent="0.25">
      <c r="F1098" s="189"/>
      <c r="G1098" s="189"/>
      <c r="H1098" s="180"/>
      <c r="I1098" s="180"/>
      <c r="J1098" s="180"/>
    </row>
    <row r="1099" spans="6:10" x14ac:dyDescent="0.25">
      <c r="F1099" s="189"/>
      <c r="G1099" s="189"/>
      <c r="H1099" s="180"/>
      <c r="I1099" s="180"/>
      <c r="J1099" s="180"/>
    </row>
    <row r="1100" spans="6:10" x14ac:dyDescent="0.25">
      <c r="F1100" s="189"/>
      <c r="G1100" s="189"/>
      <c r="H1100" s="180"/>
      <c r="I1100" s="180"/>
      <c r="J1100" s="180"/>
    </row>
    <row r="1101" spans="6:10" x14ac:dyDescent="0.25">
      <c r="F1101" s="189"/>
      <c r="G1101" s="189"/>
      <c r="H1101" s="180"/>
      <c r="I1101" s="180"/>
      <c r="J1101" s="180"/>
    </row>
    <row r="1102" spans="6:10" x14ac:dyDescent="0.25">
      <c r="F1102" s="189"/>
      <c r="G1102" s="189"/>
      <c r="H1102" s="180"/>
      <c r="I1102" s="180"/>
      <c r="J1102" s="180"/>
    </row>
    <row r="1103" spans="6:10" x14ac:dyDescent="0.25">
      <c r="F1103" s="189"/>
      <c r="G1103" s="189"/>
      <c r="H1103" s="180"/>
      <c r="I1103" s="180"/>
      <c r="J1103" s="180"/>
    </row>
    <row r="1104" spans="6:10" x14ac:dyDescent="0.25">
      <c r="F1104" s="189"/>
      <c r="G1104" s="189"/>
      <c r="H1104" s="180"/>
      <c r="I1104" s="180"/>
      <c r="J1104" s="180"/>
    </row>
    <row r="1105" spans="6:10" x14ac:dyDescent="0.25">
      <c r="F1105" s="189"/>
      <c r="G1105" s="189"/>
      <c r="H1105" s="180"/>
      <c r="I1105" s="180"/>
      <c r="J1105" s="180"/>
    </row>
    <row r="1106" spans="6:10" x14ac:dyDescent="0.25">
      <c r="F1106" s="189"/>
      <c r="G1106" s="189"/>
      <c r="H1106" s="180"/>
      <c r="I1106" s="180"/>
      <c r="J1106" s="180"/>
    </row>
    <row r="1107" spans="6:10" x14ac:dyDescent="0.25">
      <c r="F1107" s="189"/>
      <c r="G1107" s="189"/>
      <c r="H1107" s="180"/>
      <c r="I1107" s="180"/>
      <c r="J1107" s="180"/>
    </row>
    <row r="1108" spans="6:10" x14ac:dyDescent="0.25">
      <c r="F1108" s="189"/>
      <c r="G1108" s="189"/>
      <c r="H1108" s="180"/>
      <c r="I1108" s="180"/>
      <c r="J1108" s="180"/>
    </row>
    <row r="1109" spans="6:10" x14ac:dyDescent="0.25">
      <c r="F1109" s="189"/>
      <c r="G1109" s="189"/>
      <c r="H1109" s="180"/>
      <c r="I1109" s="180"/>
      <c r="J1109" s="180"/>
    </row>
    <row r="1110" spans="6:10" x14ac:dyDescent="0.25">
      <c r="F1110" s="189"/>
      <c r="G1110" s="189"/>
      <c r="H1110" s="180"/>
      <c r="I1110" s="180"/>
      <c r="J1110" s="180"/>
    </row>
    <row r="1111" spans="6:10" x14ac:dyDescent="0.25">
      <c r="F1111" s="189"/>
      <c r="G1111" s="189"/>
      <c r="H1111" s="180"/>
      <c r="I1111" s="180"/>
      <c r="J1111" s="180"/>
    </row>
    <row r="1112" spans="6:10" x14ac:dyDescent="0.25">
      <c r="F1112" s="189"/>
      <c r="G1112" s="189"/>
      <c r="H1112" s="180"/>
      <c r="I1112" s="180"/>
      <c r="J1112" s="180"/>
    </row>
    <row r="1113" spans="6:10" x14ac:dyDescent="0.25">
      <c r="F1113" s="189"/>
      <c r="G1113" s="189"/>
      <c r="H1113" s="180"/>
      <c r="I1113" s="180"/>
      <c r="J1113" s="180"/>
    </row>
    <row r="1114" spans="6:10" x14ac:dyDescent="0.25">
      <c r="F1114" s="189"/>
      <c r="G1114" s="189"/>
      <c r="H1114" s="180"/>
      <c r="I1114" s="180"/>
      <c r="J1114" s="180"/>
    </row>
    <row r="1115" spans="6:10" x14ac:dyDescent="0.25">
      <c r="F1115" s="189"/>
      <c r="G1115" s="189"/>
      <c r="H1115" s="180"/>
      <c r="I1115" s="180"/>
      <c r="J1115" s="180"/>
    </row>
    <row r="1116" spans="6:10" x14ac:dyDescent="0.25">
      <c r="F1116" s="189"/>
      <c r="G1116" s="189"/>
      <c r="H1116" s="180"/>
      <c r="I1116" s="180"/>
      <c r="J1116" s="180"/>
    </row>
    <row r="1117" spans="6:10" x14ac:dyDescent="0.25">
      <c r="F1117" s="189"/>
      <c r="G1117" s="189"/>
      <c r="H1117" s="180"/>
      <c r="I1117" s="180"/>
      <c r="J1117" s="180"/>
    </row>
    <row r="1118" spans="6:10" x14ac:dyDescent="0.25">
      <c r="F1118" s="189"/>
      <c r="G1118" s="189"/>
      <c r="H1118" s="180"/>
      <c r="I1118" s="180"/>
      <c r="J1118" s="180"/>
    </row>
    <row r="1119" spans="6:10" x14ac:dyDescent="0.25">
      <c r="F1119" s="189"/>
      <c r="G1119" s="189"/>
      <c r="H1119" s="180"/>
      <c r="I1119" s="180"/>
      <c r="J1119" s="180"/>
    </row>
    <row r="1120" spans="6:10" x14ac:dyDescent="0.25">
      <c r="F1120" s="189"/>
      <c r="G1120" s="189"/>
      <c r="H1120" s="180"/>
      <c r="I1120" s="180"/>
      <c r="J1120" s="180"/>
    </row>
    <row r="1121" spans="6:10" x14ac:dyDescent="0.25">
      <c r="F1121" s="189"/>
      <c r="G1121" s="189"/>
      <c r="H1121" s="180"/>
      <c r="I1121" s="180"/>
      <c r="J1121" s="180"/>
    </row>
    <row r="1122" spans="6:10" x14ac:dyDescent="0.25">
      <c r="F1122" s="189"/>
      <c r="G1122" s="189"/>
      <c r="H1122" s="180"/>
      <c r="I1122" s="180"/>
      <c r="J1122" s="180"/>
    </row>
    <row r="1123" spans="6:10" x14ac:dyDescent="0.25">
      <c r="F1123" s="189"/>
      <c r="G1123" s="189"/>
      <c r="H1123" s="180"/>
      <c r="I1123" s="180"/>
      <c r="J1123" s="180"/>
    </row>
    <row r="1124" spans="6:10" x14ac:dyDescent="0.25">
      <c r="F1124" s="189"/>
      <c r="G1124" s="189"/>
      <c r="H1124" s="180"/>
      <c r="I1124" s="180"/>
      <c r="J1124" s="180"/>
    </row>
    <row r="1125" spans="6:10" x14ac:dyDescent="0.25">
      <c r="F1125" s="189"/>
      <c r="G1125" s="189"/>
      <c r="H1125" s="180"/>
      <c r="I1125" s="180"/>
      <c r="J1125" s="180"/>
    </row>
    <row r="1126" spans="6:10" x14ac:dyDescent="0.25">
      <c r="F1126" s="189"/>
      <c r="G1126" s="189"/>
      <c r="H1126" s="180"/>
      <c r="I1126" s="180"/>
      <c r="J1126" s="180"/>
    </row>
    <row r="1127" spans="6:10" x14ac:dyDescent="0.25">
      <c r="F1127" s="189"/>
      <c r="G1127" s="189"/>
      <c r="H1127" s="180"/>
      <c r="I1127" s="180"/>
      <c r="J1127" s="180"/>
    </row>
    <row r="1128" spans="6:10" x14ac:dyDescent="0.25">
      <c r="F1128" s="189"/>
      <c r="G1128" s="189"/>
      <c r="H1128" s="180"/>
      <c r="I1128" s="180"/>
      <c r="J1128" s="180"/>
    </row>
    <row r="1129" spans="6:10" x14ac:dyDescent="0.25">
      <c r="F1129" s="189"/>
      <c r="G1129" s="189"/>
      <c r="H1129" s="180"/>
      <c r="I1129" s="180"/>
      <c r="J1129" s="180"/>
    </row>
    <row r="1130" spans="6:10" x14ac:dyDescent="0.25">
      <c r="F1130" s="189"/>
      <c r="G1130" s="189"/>
      <c r="H1130" s="180"/>
      <c r="I1130" s="180"/>
      <c r="J1130" s="180"/>
    </row>
    <row r="1131" spans="6:10" x14ac:dyDescent="0.25">
      <c r="F1131" s="189"/>
      <c r="G1131" s="189"/>
      <c r="H1131" s="180"/>
      <c r="I1131" s="180"/>
      <c r="J1131" s="180"/>
    </row>
    <row r="1132" spans="6:10" x14ac:dyDescent="0.25">
      <c r="F1132" s="189"/>
      <c r="G1132" s="189"/>
      <c r="H1132" s="180"/>
      <c r="I1132" s="180"/>
      <c r="J1132" s="180"/>
    </row>
    <row r="1133" spans="6:10" x14ac:dyDescent="0.25">
      <c r="F1133" s="189"/>
      <c r="G1133" s="189"/>
      <c r="H1133" s="180"/>
      <c r="I1133" s="180"/>
      <c r="J1133" s="180"/>
    </row>
    <row r="1134" spans="6:10" x14ac:dyDescent="0.25">
      <c r="F1134" s="189"/>
      <c r="G1134" s="189"/>
      <c r="H1134" s="180"/>
      <c r="I1134" s="180"/>
      <c r="J1134" s="180"/>
    </row>
    <row r="1135" spans="6:10" x14ac:dyDescent="0.25">
      <c r="F1135" s="189"/>
      <c r="G1135" s="189"/>
      <c r="H1135" s="180"/>
      <c r="I1135" s="180"/>
      <c r="J1135" s="180"/>
    </row>
    <row r="1136" spans="6:10" x14ac:dyDescent="0.25">
      <c r="F1136" s="189"/>
      <c r="G1136" s="189"/>
      <c r="H1136" s="180"/>
      <c r="I1136" s="180"/>
      <c r="J1136" s="180"/>
    </row>
    <row r="1137" spans="6:10" x14ac:dyDescent="0.25">
      <c r="F1137" s="189"/>
      <c r="G1137" s="189"/>
      <c r="H1137" s="180"/>
      <c r="I1137" s="180"/>
      <c r="J1137" s="180"/>
    </row>
    <row r="1138" spans="6:10" x14ac:dyDescent="0.25">
      <c r="F1138" s="189"/>
      <c r="G1138" s="189"/>
      <c r="H1138" s="180"/>
      <c r="I1138" s="180"/>
      <c r="J1138" s="180"/>
    </row>
    <row r="1139" spans="6:10" x14ac:dyDescent="0.25">
      <c r="F1139" s="189"/>
      <c r="G1139" s="189"/>
      <c r="H1139" s="180"/>
      <c r="I1139" s="180"/>
      <c r="J1139" s="180"/>
    </row>
    <row r="1140" spans="6:10" x14ac:dyDescent="0.25">
      <c r="F1140" s="189"/>
      <c r="G1140" s="189"/>
      <c r="H1140" s="180"/>
      <c r="I1140" s="180"/>
      <c r="J1140" s="180"/>
    </row>
    <row r="1141" spans="6:10" x14ac:dyDescent="0.25">
      <c r="F1141" s="189"/>
      <c r="G1141" s="189"/>
      <c r="H1141" s="180"/>
      <c r="I1141" s="180"/>
      <c r="J1141" s="180"/>
    </row>
    <row r="1142" spans="6:10" x14ac:dyDescent="0.25">
      <c r="F1142" s="189"/>
      <c r="G1142" s="189"/>
      <c r="H1142" s="180"/>
      <c r="I1142" s="180"/>
      <c r="J1142" s="180"/>
    </row>
    <row r="1143" spans="6:10" x14ac:dyDescent="0.25">
      <c r="F1143" s="189"/>
      <c r="G1143" s="189"/>
      <c r="H1143" s="180"/>
      <c r="I1143" s="180"/>
      <c r="J1143" s="180"/>
    </row>
    <row r="1144" spans="6:10" x14ac:dyDescent="0.25">
      <c r="F1144" s="189"/>
      <c r="G1144" s="189"/>
      <c r="H1144" s="180"/>
      <c r="I1144" s="180"/>
      <c r="J1144" s="180"/>
    </row>
    <row r="1145" spans="6:10" x14ac:dyDescent="0.25">
      <c r="F1145" s="189"/>
      <c r="G1145" s="189"/>
      <c r="H1145" s="180"/>
      <c r="I1145" s="180"/>
      <c r="J1145" s="180"/>
    </row>
    <row r="1146" spans="6:10" x14ac:dyDescent="0.25">
      <c r="F1146" s="189"/>
      <c r="G1146" s="189"/>
      <c r="H1146" s="180"/>
      <c r="I1146" s="180"/>
      <c r="J1146" s="180"/>
    </row>
    <row r="1147" spans="6:10" x14ac:dyDescent="0.25">
      <c r="F1147" s="189"/>
      <c r="G1147" s="189"/>
      <c r="H1147" s="180"/>
      <c r="I1147" s="180"/>
      <c r="J1147" s="180"/>
    </row>
    <row r="1148" spans="6:10" x14ac:dyDescent="0.25">
      <c r="F1148" s="189"/>
      <c r="G1148" s="189"/>
      <c r="H1148" s="180"/>
      <c r="I1148" s="180"/>
      <c r="J1148" s="180"/>
    </row>
    <row r="1149" spans="6:10" x14ac:dyDescent="0.25">
      <c r="F1149" s="189"/>
      <c r="G1149" s="189"/>
      <c r="H1149" s="180"/>
      <c r="I1149" s="180"/>
      <c r="J1149" s="180"/>
    </row>
    <row r="1150" spans="6:10" x14ac:dyDescent="0.25">
      <c r="F1150" s="189"/>
      <c r="G1150" s="189"/>
      <c r="H1150" s="180"/>
      <c r="I1150" s="180"/>
      <c r="J1150" s="180"/>
    </row>
    <row r="1151" spans="6:10" x14ac:dyDescent="0.25">
      <c r="F1151" s="189"/>
      <c r="G1151" s="189"/>
      <c r="H1151" s="180"/>
      <c r="I1151" s="180"/>
      <c r="J1151" s="180"/>
    </row>
    <row r="1152" spans="6:10" x14ac:dyDescent="0.25">
      <c r="F1152" s="189"/>
      <c r="G1152" s="189"/>
      <c r="H1152" s="180"/>
      <c r="I1152" s="180"/>
      <c r="J1152" s="180"/>
    </row>
    <row r="1153" spans="6:10" x14ac:dyDescent="0.25">
      <c r="F1153" s="189"/>
      <c r="G1153" s="189"/>
      <c r="H1153" s="180"/>
      <c r="I1153" s="180"/>
      <c r="J1153" s="180"/>
    </row>
    <row r="1154" spans="6:10" x14ac:dyDescent="0.25">
      <c r="F1154" s="189"/>
      <c r="G1154" s="189"/>
      <c r="H1154" s="180"/>
      <c r="I1154" s="180"/>
      <c r="J1154" s="180"/>
    </row>
    <row r="1155" spans="6:10" x14ac:dyDescent="0.25">
      <c r="F1155" s="189"/>
      <c r="G1155" s="189"/>
      <c r="H1155" s="180"/>
      <c r="I1155" s="180"/>
      <c r="J1155" s="180"/>
    </row>
    <row r="1156" spans="6:10" x14ac:dyDescent="0.25">
      <c r="F1156" s="189"/>
      <c r="G1156" s="189"/>
      <c r="H1156" s="180"/>
      <c r="I1156" s="180"/>
      <c r="J1156" s="180"/>
    </row>
    <row r="1157" spans="6:10" x14ac:dyDescent="0.25">
      <c r="F1157" s="189"/>
      <c r="G1157" s="189"/>
      <c r="H1157" s="180"/>
      <c r="I1157" s="180"/>
      <c r="J1157" s="180"/>
    </row>
    <row r="1158" spans="6:10" x14ac:dyDescent="0.25">
      <c r="F1158" s="189"/>
      <c r="G1158" s="189"/>
      <c r="H1158" s="180"/>
      <c r="I1158" s="180"/>
      <c r="J1158" s="180"/>
    </row>
    <row r="1159" spans="6:10" x14ac:dyDescent="0.25">
      <c r="F1159" s="189"/>
      <c r="G1159" s="189"/>
      <c r="H1159" s="180"/>
      <c r="I1159" s="180"/>
      <c r="J1159" s="180"/>
    </row>
    <row r="1160" spans="6:10" x14ac:dyDescent="0.25">
      <c r="F1160" s="189"/>
      <c r="G1160" s="189"/>
      <c r="H1160" s="180"/>
      <c r="I1160" s="180"/>
      <c r="J1160" s="180"/>
    </row>
    <row r="1161" spans="6:10" x14ac:dyDescent="0.25">
      <c r="F1161" s="189"/>
      <c r="G1161" s="189"/>
      <c r="H1161" s="180"/>
      <c r="I1161" s="180"/>
      <c r="J1161" s="180"/>
    </row>
    <row r="1162" spans="6:10" x14ac:dyDescent="0.25">
      <c r="F1162" s="189"/>
      <c r="G1162" s="189"/>
      <c r="H1162" s="180"/>
      <c r="I1162" s="180"/>
      <c r="J1162" s="180"/>
    </row>
    <row r="1163" spans="6:10" x14ac:dyDescent="0.25">
      <c r="F1163" s="189"/>
      <c r="G1163" s="189"/>
      <c r="H1163" s="180"/>
      <c r="I1163" s="180"/>
      <c r="J1163" s="180"/>
    </row>
    <row r="1164" spans="6:10" x14ac:dyDescent="0.25">
      <c r="F1164" s="189"/>
      <c r="G1164" s="189"/>
      <c r="H1164" s="180"/>
      <c r="I1164" s="180"/>
      <c r="J1164" s="180"/>
    </row>
    <row r="1165" spans="6:10" x14ac:dyDescent="0.25">
      <c r="F1165" s="189"/>
      <c r="G1165" s="189"/>
      <c r="H1165" s="180"/>
      <c r="I1165" s="180"/>
      <c r="J1165" s="180"/>
    </row>
    <row r="1166" spans="6:10" x14ac:dyDescent="0.25">
      <c r="F1166" s="189"/>
      <c r="G1166" s="189"/>
      <c r="H1166" s="180"/>
      <c r="I1166" s="180"/>
      <c r="J1166" s="180"/>
    </row>
    <row r="1167" spans="6:10" x14ac:dyDescent="0.25">
      <c r="F1167" s="189"/>
      <c r="G1167" s="189"/>
      <c r="H1167" s="180"/>
      <c r="I1167" s="180"/>
      <c r="J1167" s="180"/>
    </row>
    <row r="1168" spans="6:10" x14ac:dyDescent="0.25">
      <c r="F1168" s="189"/>
      <c r="G1168" s="189"/>
      <c r="H1168" s="180"/>
      <c r="I1168" s="180"/>
      <c r="J1168" s="180"/>
    </row>
    <row r="1169" spans="6:10" x14ac:dyDescent="0.25">
      <c r="F1169" s="189"/>
      <c r="G1169" s="189"/>
      <c r="H1169" s="180"/>
      <c r="I1169" s="180"/>
      <c r="J1169" s="180"/>
    </row>
    <row r="1170" spans="6:10" x14ac:dyDescent="0.25">
      <c r="F1170" s="189"/>
      <c r="G1170" s="189"/>
      <c r="H1170" s="180"/>
      <c r="I1170" s="180"/>
      <c r="J1170" s="180"/>
    </row>
    <row r="1171" spans="6:10" x14ac:dyDescent="0.25">
      <c r="F1171" s="189"/>
      <c r="G1171" s="189"/>
      <c r="H1171" s="180"/>
      <c r="I1171" s="180"/>
      <c r="J1171" s="180"/>
    </row>
    <row r="1172" spans="6:10" x14ac:dyDescent="0.25">
      <c r="F1172" s="189"/>
      <c r="G1172" s="189"/>
      <c r="H1172" s="180"/>
      <c r="I1172" s="180"/>
      <c r="J1172" s="180"/>
    </row>
    <row r="1173" spans="6:10" x14ac:dyDescent="0.25">
      <c r="F1173" s="189"/>
      <c r="G1173" s="189"/>
      <c r="H1173" s="180"/>
      <c r="I1173" s="180"/>
      <c r="J1173" s="180"/>
    </row>
    <row r="1174" spans="6:10" x14ac:dyDescent="0.25">
      <c r="F1174" s="189"/>
      <c r="G1174" s="189"/>
      <c r="H1174" s="180"/>
      <c r="I1174" s="180"/>
      <c r="J1174" s="180"/>
    </row>
    <row r="1175" spans="6:10" x14ac:dyDescent="0.25">
      <c r="F1175" s="189"/>
      <c r="G1175" s="189"/>
      <c r="H1175" s="180"/>
      <c r="I1175" s="180"/>
      <c r="J1175" s="180"/>
    </row>
    <row r="1176" spans="6:10" x14ac:dyDescent="0.25">
      <c r="F1176" s="189"/>
      <c r="G1176" s="189"/>
      <c r="H1176" s="180"/>
      <c r="I1176" s="180"/>
      <c r="J1176" s="180"/>
    </row>
    <row r="1177" spans="6:10" x14ac:dyDescent="0.25">
      <c r="F1177" s="189"/>
      <c r="G1177" s="189"/>
      <c r="H1177" s="180"/>
      <c r="I1177" s="180"/>
      <c r="J1177" s="180"/>
    </row>
    <row r="1178" spans="6:10" x14ac:dyDescent="0.25">
      <c r="F1178" s="189"/>
      <c r="G1178" s="189"/>
      <c r="H1178" s="180"/>
      <c r="I1178" s="180"/>
      <c r="J1178" s="180"/>
    </row>
    <row r="1179" spans="6:10" x14ac:dyDescent="0.25">
      <c r="F1179" s="189"/>
      <c r="G1179" s="189"/>
      <c r="H1179" s="180"/>
      <c r="I1179" s="180"/>
      <c r="J1179" s="180"/>
    </row>
    <row r="1180" spans="6:10" x14ac:dyDescent="0.25">
      <c r="F1180" s="189"/>
      <c r="G1180" s="189"/>
      <c r="H1180" s="180"/>
      <c r="I1180" s="180"/>
      <c r="J1180" s="180"/>
    </row>
    <row r="1181" spans="6:10" x14ac:dyDescent="0.25">
      <c r="F1181" s="189"/>
      <c r="G1181" s="189"/>
      <c r="H1181" s="180"/>
      <c r="I1181" s="180"/>
      <c r="J1181" s="180"/>
    </row>
    <row r="1182" spans="6:10" x14ac:dyDescent="0.25">
      <c r="F1182" s="189"/>
      <c r="G1182" s="189"/>
      <c r="H1182" s="180"/>
      <c r="I1182" s="180"/>
      <c r="J1182" s="180"/>
    </row>
    <row r="1183" spans="6:10" x14ac:dyDescent="0.25">
      <c r="F1183" s="189"/>
      <c r="G1183" s="189"/>
      <c r="H1183" s="180"/>
      <c r="I1183" s="180"/>
      <c r="J1183" s="180"/>
    </row>
    <row r="1184" spans="6:10" x14ac:dyDescent="0.25">
      <c r="F1184" s="189"/>
      <c r="G1184" s="189"/>
      <c r="H1184" s="180"/>
      <c r="I1184" s="180"/>
      <c r="J1184" s="180"/>
    </row>
    <row r="1185" spans="6:10" x14ac:dyDescent="0.25">
      <c r="F1185" s="189"/>
      <c r="G1185" s="189"/>
      <c r="H1185" s="180"/>
      <c r="I1185" s="180"/>
      <c r="J1185" s="180"/>
    </row>
    <row r="1186" spans="6:10" x14ac:dyDescent="0.25">
      <c r="F1186" s="189"/>
      <c r="G1186" s="189"/>
      <c r="H1186" s="180"/>
      <c r="I1186" s="180"/>
      <c r="J1186" s="180"/>
    </row>
    <row r="1187" spans="6:10" x14ac:dyDescent="0.25">
      <c r="F1187" s="189"/>
      <c r="G1187" s="189"/>
      <c r="H1187" s="180"/>
      <c r="I1187" s="180"/>
      <c r="J1187" s="180"/>
    </row>
    <row r="1188" spans="6:10" x14ac:dyDescent="0.25">
      <c r="F1188" s="189"/>
      <c r="G1188" s="189"/>
      <c r="H1188" s="180"/>
      <c r="I1188" s="180"/>
      <c r="J1188" s="180"/>
    </row>
    <row r="1189" spans="6:10" x14ac:dyDescent="0.25">
      <c r="F1189" s="189"/>
      <c r="G1189" s="189"/>
      <c r="H1189" s="180"/>
      <c r="I1189" s="180"/>
      <c r="J1189" s="180"/>
    </row>
    <row r="1190" spans="6:10" x14ac:dyDescent="0.25">
      <c r="F1190" s="189"/>
      <c r="G1190" s="189"/>
      <c r="H1190" s="180"/>
      <c r="I1190" s="180"/>
      <c r="J1190" s="180"/>
    </row>
    <row r="1191" spans="6:10" x14ac:dyDescent="0.25">
      <c r="F1191" s="189"/>
      <c r="G1191" s="189"/>
      <c r="H1191" s="180"/>
      <c r="I1191" s="180"/>
      <c r="J1191" s="180"/>
    </row>
    <row r="1192" spans="6:10" x14ac:dyDescent="0.25">
      <c r="F1192" s="189"/>
      <c r="G1192" s="189"/>
      <c r="H1192" s="180"/>
      <c r="I1192" s="180"/>
      <c r="J1192" s="180"/>
    </row>
    <row r="1193" spans="6:10" x14ac:dyDescent="0.25">
      <c r="F1193" s="189"/>
      <c r="G1193" s="189"/>
      <c r="H1193" s="180"/>
      <c r="I1193" s="180"/>
      <c r="J1193" s="180"/>
    </row>
    <row r="1194" spans="6:10" x14ac:dyDescent="0.25">
      <c r="F1194" s="189"/>
      <c r="G1194" s="189"/>
      <c r="H1194" s="180"/>
      <c r="I1194" s="180"/>
      <c r="J1194" s="180"/>
    </row>
    <row r="1195" spans="6:10" x14ac:dyDescent="0.25">
      <c r="F1195" s="189"/>
      <c r="G1195" s="189"/>
      <c r="H1195" s="180"/>
      <c r="I1195" s="180"/>
      <c r="J1195" s="180"/>
    </row>
    <row r="1196" spans="6:10" x14ac:dyDescent="0.25">
      <c r="F1196" s="189"/>
      <c r="G1196" s="189"/>
      <c r="H1196" s="180"/>
      <c r="I1196" s="180"/>
      <c r="J1196" s="180"/>
    </row>
    <row r="1197" spans="6:10" x14ac:dyDescent="0.25">
      <c r="F1197" s="189"/>
      <c r="G1197" s="189"/>
      <c r="H1197" s="180"/>
      <c r="I1197" s="180"/>
      <c r="J1197" s="180"/>
    </row>
    <row r="1198" spans="6:10" x14ac:dyDescent="0.25">
      <c r="F1198" s="189"/>
      <c r="G1198" s="189"/>
      <c r="H1198" s="180"/>
      <c r="I1198" s="180"/>
      <c r="J1198" s="180"/>
    </row>
    <row r="1199" spans="6:10" x14ac:dyDescent="0.25">
      <c r="F1199" s="189"/>
      <c r="G1199" s="189"/>
      <c r="H1199" s="180"/>
      <c r="I1199" s="180"/>
      <c r="J1199" s="180"/>
    </row>
    <row r="1200" spans="6:10" x14ac:dyDescent="0.25">
      <c r="F1200" s="189"/>
      <c r="G1200" s="189"/>
      <c r="H1200" s="180"/>
      <c r="I1200" s="180"/>
      <c r="J1200" s="180"/>
    </row>
    <row r="1201" spans="6:10" x14ac:dyDescent="0.25">
      <c r="F1201" s="189"/>
      <c r="G1201" s="189"/>
      <c r="H1201" s="180"/>
      <c r="I1201" s="180"/>
      <c r="J1201" s="180"/>
    </row>
    <row r="1202" spans="6:10" x14ac:dyDescent="0.25">
      <c r="F1202" s="189"/>
      <c r="G1202" s="189"/>
      <c r="H1202" s="180"/>
      <c r="I1202" s="180"/>
      <c r="J1202" s="180"/>
    </row>
    <row r="1203" spans="6:10" x14ac:dyDescent="0.25">
      <c r="F1203" s="189"/>
      <c r="G1203" s="189"/>
      <c r="H1203" s="180"/>
      <c r="I1203" s="180"/>
      <c r="J1203" s="180"/>
    </row>
    <row r="1204" spans="6:10" x14ac:dyDescent="0.25">
      <c r="F1204" s="189"/>
      <c r="G1204" s="189"/>
      <c r="H1204" s="180"/>
      <c r="I1204" s="180"/>
      <c r="J1204" s="180"/>
    </row>
    <row r="1205" spans="6:10" x14ac:dyDescent="0.25">
      <c r="F1205" s="189"/>
      <c r="G1205" s="189"/>
      <c r="H1205" s="180"/>
      <c r="I1205" s="180"/>
      <c r="J1205" s="180"/>
    </row>
    <row r="1206" spans="6:10" x14ac:dyDescent="0.25">
      <c r="F1206" s="189"/>
      <c r="G1206" s="189"/>
      <c r="H1206" s="180"/>
      <c r="I1206" s="180"/>
      <c r="J1206" s="180"/>
    </row>
    <row r="1207" spans="6:10" x14ac:dyDescent="0.25">
      <c r="F1207" s="189"/>
      <c r="G1207" s="189"/>
      <c r="H1207" s="180"/>
      <c r="I1207" s="180"/>
      <c r="J1207" s="180"/>
    </row>
  </sheetData>
  <mergeCells count="24">
    <mergeCell ref="Q50:V50"/>
    <mergeCell ref="A11:C11"/>
    <mergeCell ref="A12:I12"/>
    <mergeCell ref="A13:J13"/>
    <mergeCell ref="A14:E14"/>
    <mergeCell ref="A16:I16"/>
    <mergeCell ref="A18:J18"/>
    <mergeCell ref="F29:H29"/>
    <mergeCell ref="M51:N51"/>
    <mergeCell ref="O51:P51"/>
    <mergeCell ref="C51:D51"/>
    <mergeCell ref="A22:F22"/>
    <mergeCell ref="B30:C30"/>
    <mergeCell ref="A29:D29"/>
    <mergeCell ref="A24:D24"/>
    <mergeCell ref="A25:D25"/>
    <mergeCell ref="A27:D27"/>
    <mergeCell ref="G50:K50"/>
    <mergeCell ref="H51:I51"/>
    <mergeCell ref="J51:K51"/>
    <mergeCell ref="L50:P50"/>
    <mergeCell ref="A26:G26"/>
    <mergeCell ref="B50:F50"/>
    <mergeCell ref="E51:F51"/>
  </mergeCells>
  <pageMargins left="0.70866141732283472" right="0.70866141732283472" top="0.3" bottom="0.17" header="0.17" footer="0.17"/>
  <pageSetup paperSize="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N17" sqref="N17"/>
    </sheetView>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Budget-type</vt:lpstr>
      <vt:lpstr>Feuil1</vt:lpstr>
      <vt:lpstr>Feuil2</vt:lpstr>
      <vt:lpstr>Feuil3</vt:lpstr>
      <vt:lpstr>'Budget-type'!Zone_d_impression</vt:lpstr>
    </vt:vector>
  </TitlesOfParts>
  <Manager/>
  <Company>M.A.E.E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CAMY Julie</dc:creator>
  <cp:keywords/>
  <dc:description/>
  <cp:lastModifiedBy>TARNAUD Lola</cp:lastModifiedBy>
  <cp:revision/>
  <cp:lastPrinted>2026-02-24T12:16:20Z</cp:lastPrinted>
  <dcterms:created xsi:type="dcterms:W3CDTF">2015-04-07T10:59:11Z</dcterms:created>
  <dcterms:modified xsi:type="dcterms:W3CDTF">2026-03-19T08:50:00Z</dcterms:modified>
  <cp:category/>
  <cp:contentStatus/>
</cp:coreProperties>
</file>